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1" r:id="rId14"/>
    <sheet name="7-1" sheetId="14" r:id="rId15"/>
    <sheet name="7-2" sheetId="17" r:id="rId16"/>
    <sheet name="7-3" sheetId="18" r:id="rId17"/>
    <sheet name="7-4" sheetId="19" r:id="rId18"/>
    <sheet name="7-5" sheetId="2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<sst xmlns="http://schemas.openxmlformats.org/spreadsheetml/2006/main" count="896" uniqueCount="372">
  <si>
    <t>单位名称：攀枝花市文学艺术界联合会</t>
  </si>
  <si>
    <t>样表1</t>
  </si>
  <si>
    <t xml:space="preserve">
表1</t>
  </si>
  <si>
    <t xml:space="preserve"> </t>
  </si>
  <si>
    <t>单位收支总表</t>
  </si>
  <si>
    <t>单位：攀枝花市文学艺术界联合会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</si>
  <si>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</si>
  <si>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</si>
  <si>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</si>
  <si>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</si>
  <si>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</si>
  <si>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</si>
  <si>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</si>
  <si>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</si>
  <si>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</si>
  <si>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</si>
  <si>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</si>
  <si>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</si>
  <si>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</si>
  <si>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</si>
  <si>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</si>
  <si>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</si>
  <si>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</si>
  <si>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</si>
  <si>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</si>
  <si>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</si>
  <si>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</si>
  <si>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</si>
  <si>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</si>
  <si>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</si>
  <si>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</si>
  <si>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</si>
  <si>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</si>
  <si>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</si>
  <si>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</si>
  <si>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</si>
  <si>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</si>
  <si>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</si>
  <si>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</si>
  <si>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</si>
  <si>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</si>
  <si>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</si>
  <si>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</si>
  <si>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</si>
  <si>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</si>
  <si>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</si>
  <si>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</si>
  <si>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</si>
  <si>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</si>
  <si>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</si>
  <si>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</si>
  <si>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</si>
  <si>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</si>
  <si>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</si>
  <si>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</si>
  <si>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</si>
  <si>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</si>
  <si>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</si>
  <si>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</si>
  <si>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</si>
  <si>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</si>
  <si>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</si>
  <si>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</si>
  <si>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</si>
  <si>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</si>
  <si>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</si>
  <si>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</si>
  <si>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</si>
  <si>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</si>
  <si>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</si>
  <si>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</si>
  <si>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</si>
  <si>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</si>
  <si>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</si>
  <si>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</si>
  <si>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</si>
  <si>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</si>
  <si>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</si>
  <si>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</si>
  <si>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</si>
  <si>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</si>
  <si>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</si>
  <si>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</si>
  <si>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</si>
  <si>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201</t>
  </si>
  <si>
    <t>29</t>
  </si>
  <si>
    <t>01</t>
  </si>
  <si>
    <t>行政运行（群众）</t>
  </si>
  <si>
    <t>50</t>
  </si>
  <si>
    <t>事业运行（群众）</t>
  </si>
  <si>
    <t>207</t>
  </si>
  <si>
    <t>99</t>
  </si>
  <si>
    <t>其他文化和旅游支出</t>
  </si>
  <si>
    <t>208</t>
  </si>
  <si>
    <t>05</t>
  </si>
  <si>
    <t>行政单位离退休</t>
  </si>
  <si>
    <t>02</t>
  </si>
  <si>
    <t>事业单位离退休</t>
  </si>
  <si>
    <t>机关事业单位基本养老保险缴费支出</t>
  </si>
  <si>
    <t>其他行政事业单位养老支出</t>
  </si>
  <si>
    <t>210</t>
  </si>
  <si>
    <t>11</t>
  </si>
  <si>
    <t>行政单位医疗</t>
  </si>
  <si>
    <t>事业单位医疗</t>
  </si>
  <si>
    <t>03</t>
  </si>
  <si>
    <t>公务员医疗补助</t>
  </si>
  <si>
    <t>其他行政事业单位医疗支出</t>
  </si>
  <si>
    <t>221</t>
  </si>
  <si>
    <t>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</si>
  <si>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</si>
  <si>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</si>
  <si>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</si>
  <si>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</si>
  <si>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</si>
  <si>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</si>
  <si>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</si>
  <si>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</si>
  <si>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</si>
  <si>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</si>
  <si>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</si>
  <si>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</si>
  <si>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</si>
  <si>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</si>
  <si>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</si>
  <si>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</si>
  <si>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</si>
  <si>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</si>
  <si>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</si>
  <si>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</si>
  <si>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</si>
  <si>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</si>
  <si>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</si>
  <si>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</si>
  <si>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</si>
  <si>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</si>
  <si>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</si>
  <si>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</si>
  <si>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</si>
  <si>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</si>
  <si>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</si>
  <si>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</si>
  <si>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</si>
  <si>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</si>
  <si>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</si>
  <si>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</si>
  <si>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</si>
  <si>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</si>
  <si>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</si>
  <si>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</si>
  <si>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</si>
  <si>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</si>
  <si>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</si>
  <si>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部门：攀枝花市文学艺术界联合会</t>
  </si>
  <si>
    <t>金额单位：元</t>
  </si>
  <si>
    <t>总计</t>
  </si>
  <si>
    <t>市级当年财政拨款安排</t>
  </si>
  <si>
    <t>上级提前通知专项转移支付等</t>
  </si>
  <si>
    <t>上年结转安排</t>
  </si>
  <si>
    <t>单位代码</t>
  </si>
  <si>
    <t>单位名称（科目）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</si>
  <si>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</si>
  <si>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</si>
  <si>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</si>
  <si>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</si>
  <si>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</si>
  <si>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</si>
  <si>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</si>
  <si>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攀枝花市文学艺术界联合会</t>
  </si>
  <si>
    <t>工资福利支出</t>
  </si>
  <si>
    <t>基本工资</t>
  </si>
  <si>
    <t>津贴补贴</t>
  </si>
  <si>
    <t>奖金</t>
  </si>
  <si>
    <t>07</t>
  </si>
  <si>
    <t>绩效工资</t>
  </si>
  <si>
    <t>其他工资福利支出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</si>
  <si>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</si>
  <si>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</si>
  <si>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</si>
  <si>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</si>
  <si>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</si>
  <si>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</si>
  <si>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公务员医疗补助缴费</t>
  </si>
  <si>
    <t>13</t>
  </si>
  <si>
    <t>商品和服务支出</t>
  </si>
  <si>
    <t>办公费</t>
  </si>
  <si>
    <t>302</t>
  </si>
  <si>
    <t>水费</t>
  </si>
  <si>
    <t>06</t>
  </si>
  <si>
    <t>电费</t>
  </si>
  <si>
    <t>邮电费</t>
  </si>
  <si>
    <t>差旅费</t>
  </si>
  <si>
    <t>17</t>
  </si>
  <si>
    <t>公务接待费</t>
  </si>
  <si>
    <t>28</t>
  </si>
  <si>
    <t>工会经费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</si>
  <si>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</si>
  <si>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</si>
  <si>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</si>
  <si>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</si>
  <si>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</si>
  <si>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</si>
  <si>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</si>
  <si>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303</t>
  </si>
  <si>
    <t>离休费</t>
  </si>
  <si>
    <t>退休费</t>
  </si>
  <si>
    <t>生活补助</t>
  </si>
  <si>
    <t>医疗费补助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</si>
  <si>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</si>
  <si>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</si>
  <si>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</si>
  <si>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</si>
  <si>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</si>
  <si>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</si>
  <si>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</si>
  <si>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</si>
  <si>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</si>
  <si>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301</t>
  </si>
  <si>
    <t>样表8</t>
  </si>
  <si>
    <t>表3-2</t>
  </si>
  <si>
    <t>一般公共预算项目支出预算表</t>
  </si>
  <si>
    <t>项目名称</t>
  </si>
  <si>
    <t>金额</t>
  </si>
  <si>
    <t>攀枝花文学院、攀枝花市书画院经费</t>
  </si>
  <si>
    <t>文艺创作中心日常运行和安全维护</t>
  </si>
  <si>
    <t>《攀枝花文学》办刊经费</t>
  </si>
  <si>
    <t>市级文艺家协会经费</t>
  </si>
  <si>
    <t>《攀枝花文学艺术年鉴》经费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</si>
  <si>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</si>
  <si>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</si>
  <si>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</si>
  <si>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</si>
  <si>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</si>
  <si>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</si>
  <si>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</si>
  <si>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</si>
  <si>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</si>
  <si>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</si>
  <si>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</si>
  <si>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</si>
  <si>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</si>
  <si>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</si>
  <si>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</si>
  <si>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</si>
  <si>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</si>
  <si>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</si>
  <si>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</si>
  <si>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部门整体支出绩效目标绩效表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</si>
  <si>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 xml:space="preserve">2021 </t>
    </r>
    <r>
      <rPr>
        <sz val="12"/>
        <rFont val="宋体"/>
        <charset val="134"/>
      </rPr>
      <t>年度）</t>
    </r>
  </si>
  <si>
    <t>单位名称</t>
  </si>
  <si>
    <t>主管部门名称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</si>
  <si>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</si>
  <si>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</si>
  <si>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</si>
  <si>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</si>
  <si>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</si>
  <si>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</si>
  <si>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</si>
  <si>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</si>
  <si>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繁荣发展攀枝花文艺事业，为打造丰富人民文化生活、打造区域文化高地服务</t>
  </si>
  <si>
    <t>任务2</t>
  </si>
  <si>
    <t>任务3</t>
  </si>
  <si>
    <t>……</t>
  </si>
  <si>
    <t>金额合计</t>
  </si>
  <si>
    <t>年度
总体
目标</t>
  </si>
  <si>
    <t xml:space="preserve">
发挥文联政治引领、联络协调服务职能，文艺事业持续繁荣发展。确保文艺创作中心、事业单位、市级文艺家协会正常运转。坚持以创作为中心，打造一批文艺精品项目。深入开展文艺惠民行动，丰富人民群众精神文化生活。培养一批文艺领军人才，为文艺事业持续发展提供保障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</si>
  <si>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</si>
  <si>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</si>
  <si>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</si>
  <si>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</si>
  <si>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</si>
  <si>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</si>
  <si>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</si>
  <si>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 xml:space="preserve"> 指标1：</t>
  </si>
  <si>
    <t>创作主题文艺作品1000件以上，推品文艺精品力作200件以上,开展文艺惠民活动10场以上</t>
  </si>
  <si>
    <t xml:space="preserve"> ……</t>
  </si>
  <si>
    <t>质量指标</t>
  </si>
  <si>
    <t>各项文艺工作高质量运转，文艺家协会作用发挥明显</t>
  </si>
  <si>
    <t xml:space="preserve"> 指标2：</t>
  </si>
  <si>
    <t>时效指标</t>
  </si>
  <si>
    <t>按计划进度推进，12月31日前全面完成各项工作任务</t>
  </si>
  <si>
    <t>成本指标</t>
  </si>
  <si>
    <t>严控工作运行成本、文艺刊物办刊成本</t>
  </si>
  <si>
    <t>效益指标</t>
  </si>
  <si>
    <t>经济效益
指标</t>
  </si>
  <si>
    <t>社会效益
指标</t>
  </si>
  <si>
    <t>文艺事业不断繁荣发展，文艺引领风尚、教育人民、服务社会、促进发展的作用充分发挥</t>
  </si>
  <si>
    <t>生态效益
指标</t>
  </si>
  <si>
    <t>避免公共资源浪费，全面实现公共机构节能降耗目标任务</t>
  </si>
  <si>
    <t>可持续影响
指标</t>
  </si>
  <si>
    <t>文艺事业持续发展，文艺创新能力持续提升</t>
  </si>
  <si>
    <t>满意度
指标</t>
  </si>
  <si>
    <t>满意度指标</t>
  </si>
  <si>
    <t>人民群众满意度达到100%</t>
  </si>
  <si>
    <t>部门（单位）预算项目支出绩效目标表</t>
  </si>
  <si>
    <t>(2021年度)</t>
  </si>
  <si>
    <t>项目名称：</t>
  </si>
  <si>
    <t>部门（单位）：</t>
  </si>
  <si>
    <t>项目资金（元）</t>
  </si>
  <si>
    <t>年度资金总额</t>
  </si>
  <si>
    <t>总体目标</t>
  </si>
  <si>
    <t>本项目通过政府购买服务的方式，保障文化基础设施、文艺财产安全，确保文艺工作正常运转和公众文化活动安全。</t>
  </si>
  <si>
    <t>绩效指标</t>
  </si>
  <si>
    <t>项目完成</t>
  </si>
  <si>
    <t>工作任务</t>
  </si>
  <si>
    <t>日常物业管理，文艺展览安全和秩序维护，日常运行保障和设施维护</t>
  </si>
  <si>
    <t>安全有序</t>
  </si>
  <si>
    <t>确保文艺创作中心正常运行、环境秩序良好，确保文艺基础设施安全、文艺财产安全、公共文艺活动安全</t>
  </si>
  <si>
    <t>保障时限</t>
  </si>
  <si>
    <t>2021年全年</t>
  </si>
  <si>
    <t>经费控制</t>
  </si>
  <si>
    <t xml:space="preserve"> 11万元</t>
  </si>
  <si>
    <t>项目效益</t>
  </si>
  <si>
    <t>社会效益指标</t>
  </si>
  <si>
    <t>促进文艺事业繁荣发展</t>
  </si>
  <si>
    <t>确保文艺基础设施、文艺财产资产、公共文艺活动安全，为文艺事业繁荣发展提供可靠保障</t>
  </si>
  <si>
    <t>生态效益指标</t>
  </si>
  <si>
    <t>节能降耗</t>
  </si>
  <si>
    <t>完成公共机构节能目标任务各项指标</t>
  </si>
  <si>
    <t>服务对象满意度指标</t>
  </si>
  <si>
    <t>群众满意度</t>
  </si>
  <si>
    <t>≥95%</t>
  </si>
  <si>
    <t>本项目着眼于打造区域文化高地目标，收集汇编选登每年文学艺术各门类具有较高艺术水准的代表性作品，形成具有历史价值、文艺价值的文艺史料，提升本土文艺影响力。</t>
  </si>
  <si>
    <t>每年出版文学艺术年鉴</t>
  </si>
  <si>
    <t>一部</t>
  </si>
  <si>
    <t>历史价值和文艺价值</t>
  </si>
  <si>
    <t>收集汇编选登每年文学艺术各门类具有较高艺术水准、水平的代表性作品，形成具有历史价值、文艺价值的文艺成果史料</t>
  </si>
  <si>
    <t>当年完成编撰</t>
  </si>
  <si>
    <t>2021年12月31日前</t>
  </si>
  <si>
    <t>支付作品作者的稿酬费、印刷费</t>
  </si>
  <si>
    <t>5万元</t>
  </si>
  <si>
    <t>扩大本土文艺影响力</t>
  </si>
  <si>
    <t>积存文艺史料，便于文艺研究，激励作者创作，扩大本土文艺影响力</t>
  </si>
  <si>
    <t>可持续影响指标</t>
  </si>
  <si>
    <t>提升文化软实力</t>
  </si>
  <si>
    <t>激励作者创作，扩大本土文艺影响力，提升攀枝花文化影响力和文化软实力，不断丰厚攀枝花文化积存</t>
  </si>
  <si>
    <t>对作品的满意度</t>
  </si>
  <si>
    <t>100%</t>
  </si>
  <si>
    <t>确保协会活动有效开展，把会员组织、调动起来，发挥文艺引领风尚、教育人民、服务社会、推动发展的作用。</t>
  </si>
  <si>
    <t>开展活动次数</t>
  </si>
  <si>
    <t>≥2次</t>
  </si>
  <si>
    <t>活动开展</t>
  </si>
  <si>
    <t>切实有效</t>
  </si>
  <si>
    <t>完成时限</t>
  </si>
  <si>
    <t>2021年底前</t>
  </si>
  <si>
    <t>成本控制</t>
  </si>
  <si>
    <t>12万元</t>
  </si>
  <si>
    <t>促进文艺繁荣发展</t>
  </si>
  <si>
    <t>发挥协会自我管理、自我教育、自我服务职能，提升会员素质，推进文艺繁荣，服务人民群众</t>
  </si>
  <si>
    <t>社会公众满意度</t>
  </si>
  <si>
    <t>本项目通过保障《攀枝花文学》办刊，推进攀枝花文学繁荣发展，提升攀枝花文学创作的影响力。</t>
  </si>
  <si>
    <t>出版《攀枝花文学》</t>
  </si>
  <si>
    <t>定期出版</t>
  </si>
  <si>
    <t>完成年度优秀作品评选</t>
  </si>
  <si>
    <t>5件作品(包括小说、散文、诗歌、评论、刊授学堂等，每类1件作品)</t>
  </si>
  <si>
    <t>繁荣文艺事业</t>
  </si>
  <si>
    <t>作品上水平，印刷质量好，刊物上档次，区域有影响</t>
  </si>
  <si>
    <t>7万元</t>
  </si>
  <si>
    <t>促进攀枝花市文艺事业发展</t>
  </si>
  <si>
    <t>扶持新老作家，大力扶持和挖掘本土作家，繁荣文学创作，培育德艺兼备的文学人才，对内成为团结凝聚全市文艺人才的有效载体，对外成为展示攀枝花文学文艺形象的窗口</t>
  </si>
  <si>
    <t>持续提升文学创作力和影响力</t>
  </si>
  <si>
    <t>不断提升攀枝花文学影响力和文学创作水平，为构建美丽、繁荣、和谐幸福攀枝花服务</t>
  </si>
  <si>
    <t>群众对杂志的满意度</t>
  </si>
  <si>
    <t>攀枝花文学院、攀枝花市书画院工作经费</t>
  </si>
  <si>
    <t>确保重要文艺活动落地落实，确保我市优势文艺门类持续健康发展，并在全市文艺家协会中发挥标杆示范引领作用，促进全市文艺发展水平提升。</t>
  </si>
  <si>
    <t>开展文艺活动</t>
  </si>
  <si>
    <t>2次</t>
  </si>
  <si>
    <t>各项工作任务</t>
  </si>
  <si>
    <t>高质量完成</t>
  </si>
  <si>
    <t>推动文艺事业繁荣发展</t>
  </si>
  <si>
    <t>结合职责，重点推进文学、书法、美术、摄影四大文艺门类繁荣发展</t>
  </si>
  <si>
    <t>提升文艺工作水平</t>
  </si>
  <si>
    <t>推进“出作品、出人才”，确保文学、书法、美术等优势文艺门发展水平不断提升，持续扩大全全省的影响力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</si>
</sst>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;;"/>
    <numFmt numFmtId="178" formatCode="#,##0.00_ "/>
  </numFmts>
  <fonts count="49">
    <font>
      <sz val="11"/>
      <color indexed="8"/>
      <name val="宋体"/>
      <charset val="1"/>
      <scheme val="minor"/>
    </font>
    <font>
      <sz val="9"/>
      <color indexed="8"/>
      <name val="宋体"/>
      <charset val="1"/>
    </font>
    <font>
      <b/>
      <sz val="16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Times New Roman"/>
      <charset val="0"/>
    </font>
    <font>
      <sz val="11"/>
      <name val="宋体"/>
      <charset val="1"/>
      <scheme val="minor"/>
    </font>
    <font>
      <sz val="11"/>
      <name val="宋体"/>
      <charset val="1"/>
    </font>
    <font>
      <b/>
      <sz val="11"/>
      <name val="宋体"/>
      <charset val="1"/>
    </font>
    <font>
      <sz val="9"/>
      <name val="simhei"/>
      <charset val="0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5" borderId="2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6" borderId="31" applyNumberFormat="0" applyFon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15" borderId="29" applyNumberFormat="0" applyAlignment="0" applyProtection="0">
      <alignment vertical="center"/>
    </xf>
    <xf numFmtId="0" fontId="42" fillId="15" borderId="26" applyNumberFormat="0" applyAlignment="0" applyProtection="0">
      <alignment vertical="center"/>
    </xf>
    <xf numFmtId="0" fontId="45" fillId="20" borderId="32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" fillId="0" borderId="0"/>
  </cellStyleXfs>
  <cellXfs count="218">
    <xf numFmtId="0" fontId="0" fillId="0" borderId="0" xfId="0" applyFont="1">
      <alignment vertical="center"/>
    </xf>
    <xf numFmtId="1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1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49" fontId="4" fillId="0" borderId="8" xfId="0" applyNumberFormat="1" applyFont="1" applyFill="1" applyBorder="1" applyAlignment="1" applyProtection="1">
      <alignment horizontal="left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12" xfId="0" applyNumberFormat="1" applyFont="1" applyFill="1" applyBorder="1" applyAlignment="1" applyProtection="1">
      <alignment horizontal="left" vertical="center" wrapText="1"/>
    </xf>
    <xf numFmtId="49" fontId="4" fillId="0" borderId="13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0" xfId="49" applyFont="1" applyAlignment="1">
      <alignment vertical="center"/>
    </xf>
    <xf numFmtId="0" fontId="6" fillId="0" borderId="0" xfId="49" applyAlignment="1">
      <alignment vertical="center"/>
    </xf>
    <xf numFmtId="0" fontId="6" fillId="0" borderId="12" xfId="49" applyFont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0" fontId="6" fillId="0" borderId="1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8" xfId="49" applyBorder="1" applyAlignment="1">
      <alignment horizontal="center" vertical="center" wrapText="1"/>
    </xf>
    <xf numFmtId="0" fontId="6" fillId="0" borderId="6" xfId="49" applyBorder="1" applyAlignment="1">
      <alignment horizontal="center" vertical="center" wrapText="1"/>
    </xf>
    <xf numFmtId="0" fontId="6" fillId="0" borderId="12" xfId="49" applyBorder="1" applyAlignment="1">
      <alignment horizontal="center" vertical="center" wrapText="1"/>
    </xf>
    <xf numFmtId="0" fontId="6" fillId="0" borderId="13" xfId="49" applyBorder="1" applyAlignment="1">
      <alignment horizontal="center" vertical="center" wrapText="1"/>
    </xf>
    <xf numFmtId="0" fontId="6" fillId="0" borderId="11" xfId="49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6" fillId="0" borderId="7" xfId="49" applyBorder="1" applyAlignment="1">
      <alignment horizontal="center" vertical="center" wrapText="1"/>
    </xf>
    <xf numFmtId="0" fontId="6" fillId="0" borderId="10" xfId="49" applyBorder="1" applyAlignment="1">
      <alignment horizontal="center" vertical="center" wrapText="1"/>
    </xf>
    <xf numFmtId="0" fontId="6" fillId="0" borderId="2" xfId="49" applyBorder="1" applyAlignment="1">
      <alignment horizontal="center" vertical="center" wrapText="1"/>
    </xf>
    <xf numFmtId="0" fontId="7" fillId="0" borderId="12" xfId="49" applyFont="1" applyBorder="1" applyAlignment="1">
      <alignment horizontal="left" vertical="center" wrapText="1"/>
    </xf>
    <xf numFmtId="0" fontId="7" fillId="0" borderId="11" xfId="49" applyFont="1" applyBorder="1" applyAlignment="1">
      <alignment horizontal="left" vertical="center" wrapText="1"/>
    </xf>
    <xf numFmtId="0" fontId="6" fillId="0" borderId="2" xfId="49" applyBorder="1" applyAlignment="1">
      <alignment vertical="center" wrapText="1"/>
    </xf>
    <xf numFmtId="0" fontId="6" fillId="0" borderId="5" xfId="49" applyBorder="1" applyAlignment="1">
      <alignment horizontal="center" vertical="center" wrapText="1"/>
    </xf>
    <xf numFmtId="0" fontId="6" fillId="0" borderId="12" xfId="49" applyFont="1" applyBorder="1" applyAlignment="1">
      <alignment horizontal="left" vertical="top" wrapText="1"/>
    </xf>
    <xf numFmtId="0" fontId="6" fillId="0" borderId="13" xfId="49" applyBorder="1" applyAlignment="1">
      <alignment horizontal="left" vertical="top" wrapText="1"/>
    </xf>
    <xf numFmtId="0" fontId="6" fillId="0" borderId="11" xfId="49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/>
    </xf>
    <xf numFmtId="44" fontId="6" fillId="0" borderId="12" xfId="4" applyFont="1" applyBorder="1" applyAlignment="1">
      <alignment horizontal="center" vertical="center" wrapText="1"/>
    </xf>
    <xf numFmtId="0" fontId="9" fillId="0" borderId="11" xfId="0" applyFont="1" applyFill="1" applyBorder="1" applyAlignment="1"/>
    <xf numFmtId="0" fontId="6" fillId="0" borderId="12" xfId="49" applyFont="1" applyBorder="1" applyAlignment="1">
      <alignment horizontal="left" vertical="center" wrapText="1"/>
    </xf>
    <xf numFmtId="0" fontId="6" fillId="0" borderId="11" xfId="49" applyBorder="1" applyAlignment="1">
      <alignment horizontal="left" vertical="center" wrapText="1"/>
    </xf>
    <xf numFmtId="0" fontId="6" fillId="0" borderId="14" xfId="49" applyBorder="1" applyAlignment="1">
      <alignment horizontal="center" vertical="center" wrapText="1"/>
    </xf>
    <xf numFmtId="0" fontId="6" fillId="0" borderId="15" xfId="49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6" fillId="0" borderId="12" xfId="49" applyBorder="1" applyAlignment="1">
      <alignment horizontal="left" vertical="center" wrapText="1"/>
    </xf>
    <xf numFmtId="0" fontId="6" fillId="0" borderId="14" xfId="49" applyFont="1" applyBorder="1" applyAlignment="1">
      <alignment horizontal="center" vertical="center" wrapText="1"/>
    </xf>
    <xf numFmtId="0" fontId="6" fillId="0" borderId="1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6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/>
    </xf>
    <xf numFmtId="0" fontId="10" fillId="0" borderId="18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0" fontId="15" fillId="0" borderId="18" xfId="0" applyFont="1" applyFill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10" fillId="0" borderId="19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0" fontId="10" fillId="0" borderId="21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4" fontId="13" fillId="0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 applyProtection="1">
      <alignment vertical="center" wrapText="1"/>
    </xf>
    <xf numFmtId="3" fontId="3" fillId="0" borderId="11" xfId="0" applyNumberFormat="1" applyFont="1" applyFill="1" applyBorder="1" applyAlignment="1" applyProtection="1">
      <alignment vertical="center" wrapText="1"/>
    </xf>
    <xf numFmtId="4" fontId="3" fillId="0" borderId="13" xfId="0" applyNumberFormat="1" applyFont="1" applyFill="1" applyBorder="1" applyAlignment="1" applyProtection="1">
      <alignment vertical="center" wrapText="1"/>
    </xf>
    <xf numFmtId="4" fontId="3" fillId="0" borderId="12" xfId="0" applyNumberFormat="1" applyFont="1" applyFill="1" applyBorder="1" applyAlignment="1" applyProtection="1">
      <alignment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0" fontId="13" fillId="0" borderId="17" xfId="0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 applyProtection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49" fontId="13" fillId="0" borderId="17" xfId="0" applyNumberFormat="1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177" fontId="3" fillId="0" borderId="13" xfId="0" applyNumberFormat="1" applyFont="1" applyFill="1" applyBorder="1" applyAlignment="1" applyProtection="1">
      <alignment vertical="center" wrapText="1"/>
    </xf>
    <xf numFmtId="0" fontId="15" fillId="0" borderId="18" xfId="0" applyFont="1" applyFill="1" applyBorder="1" applyAlignment="1">
      <alignment vertical="center"/>
    </xf>
    <xf numFmtId="177" fontId="18" fillId="0" borderId="12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0" fillId="0" borderId="16" xfId="0" applyNumberFormat="1" applyFont="1" applyFill="1" applyBorder="1" applyAlignment="1">
      <alignment vertical="center"/>
    </xf>
    <xf numFmtId="0" fontId="11" fillId="0" borderId="16" xfId="0" applyNumberFormat="1" applyFont="1" applyFill="1" applyBorder="1" applyAlignment="1">
      <alignment vertical="center"/>
    </xf>
    <xf numFmtId="49" fontId="11" fillId="0" borderId="16" xfId="0" applyNumberFormat="1" applyFont="1" applyFill="1" applyBorder="1" applyAlignment="1">
      <alignment vertical="center"/>
    </xf>
    <xf numFmtId="0" fontId="16" fillId="0" borderId="16" xfId="0" applyNumberFormat="1" applyFont="1" applyFill="1" applyBorder="1" applyAlignment="1">
      <alignment vertical="center" wrapText="1"/>
    </xf>
    <xf numFmtId="0" fontId="3" fillId="0" borderId="16" xfId="0" applyNumberFormat="1" applyFont="1" applyFill="1" applyBorder="1" applyAlignment="1">
      <alignment vertical="center"/>
    </xf>
    <xf numFmtId="0" fontId="2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vertical="center"/>
    </xf>
    <xf numFmtId="0" fontId="20" fillId="0" borderId="17" xfId="0" applyNumberFormat="1" applyFont="1" applyFill="1" applyBorder="1" applyAlignment="1">
      <alignment horizontal="left" vertical="center"/>
    </xf>
    <xf numFmtId="49" fontId="20" fillId="0" borderId="17" xfId="0" applyNumberFormat="1" applyFont="1" applyFill="1" applyBorder="1" applyAlignment="1">
      <alignment horizontal="left" vertical="center"/>
    </xf>
    <xf numFmtId="0" fontId="16" fillId="0" borderId="17" xfId="0" applyNumberFormat="1" applyFont="1" applyFill="1" applyBorder="1" applyAlignment="1">
      <alignment vertical="center" wrapText="1"/>
    </xf>
    <xf numFmtId="0" fontId="20" fillId="0" borderId="17" xfId="0" applyNumberFormat="1" applyFont="1" applyFill="1" applyBorder="1" applyAlignment="1">
      <alignment horizontal="right" vertical="center"/>
    </xf>
    <xf numFmtId="0" fontId="3" fillId="0" borderId="18" xfId="0" applyNumberFormat="1" applyFont="1" applyFill="1" applyBorder="1" applyAlignment="1">
      <alignment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right" vertical="center"/>
    </xf>
    <xf numFmtId="4" fontId="20" fillId="0" borderId="2" xfId="0" applyNumberFormat="1" applyFont="1" applyFill="1" applyBorder="1" applyAlignment="1">
      <alignment horizontal="right" vertical="center"/>
    </xf>
    <xf numFmtId="0" fontId="20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 applyProtection="1">
      <alignment vertical="center" wrapText="1"/>
    </xf>
    <xf numFmtId="49" fontId="20" fillId="0" borderId="2" xfId="0" applyNumberFormat="1" applyFont="1" applyFill="1" applyBorder="1" applyAlignment="1" applyProtection="1">
      <alignment vertical="center" wrapText="1"/>
    </xf>
    <xf numFmtId="0" fontId="3" fillId="0" borderId="17" xfId="0" applyNumberFormat="1" applyFont="1" applyFill="1" applyBorder="1" applyAlignment="1">
      <alignment vertical="center" wrapText="1"/>
    </xf>
    <xf numFmtId="0" fontId="17" fillId="0" borderId="16" xfId="0" applyNumberFormat="1" applyFont="1" applyFill="1" applyBorder="1" applyAlignment="1">
      <alignment horizontal="right" vertical="center" wrapText="1"/>
    </xf>
    <xf numFmtId="0" fontId="16" fillId="0" borderId="18" xfId="0" applyNumberFormat="1" applyFont="1" applyFill="1" applyBorder="1" applyAlignment="1">
      <alignment vertical="center" wrapText="1"/>
    </xf>
    <xf numFmtId="0" fontId="16" fillId="0" borderId="20" xfId="0" applyNumberFormat="1" applyFont="1" applyFill="1" applyBorder="1" applyAlignment="1">
      <alignment vertical="center" wrapText="1"/>
    </xf>
    <xf numFmtId="0" fontId="16" fillId="0" borderId="21" xfId="0" applyNumberFormat="1" applyFont="1" applyFill="1" applyBorder="1" applyAlignment="1">
      <alignment vertical="center" wrapText="1"/>
    </xf>
    <xf numFmtId="0" fontId="17" fillId="0" borderId="16" xfId="0" applyFont="1" applyFill="1" applyBorder="1">
      <alignment vertical="center"/>
    </xf>
    <xf numFmtId="0" fontId="16" fillId="0" borderId="16" xfId="0" applyFont="1" applyFill="1" applyBorder="1">
      <alignment vertical="center"/>
    </xf>
    <xf numFmtId="0" fontId="17" fillId="0" borderId="16" xfId="0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16" fillId="0" borderId="17" xfId="0" applyFont="1" applyFill="1" applyBorder="1">
      <alignment vertical="center"/>
    </xf>
    <xf numFmtId="0" fontId="16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horizontal="center" vertical="center"/>
    </xf>
    <xf numFmtId="0" fontId="16" fillId="0" borderId="18" xfId="0" applyFont="1" applyFill="1" applyBorder="1">
      <alignment vertical="center"/>
    </xf>
    <xf numFmtId="178" fontId="3" fillId="0" borderId="8" xfId="0" applyNumberFormat="1" applyFont="1" applyFill="1" applyBorder="1" applyAlignment="1" applyProtection="1">
      <alignment vertical="center" wrapText="1"/>
    </xf>
    <xf numFmtId="0" fontId="16" fillId="0" borderId="19" xfId="0" applyFont="1" applyFill="1" applyBorder="1">
      <alignment vertical="center"/>
    </xf>
    <xf numFmtId="0" fontId="16" fillId="0" borderId="18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178" fontId="4" fillId="0" borderId="12" xfId="0" applyNumberFormat="1" applyFont="1" applyFill="1" applyBorder="1" applyAlignment="1" applyProtection="1">
      <alignment vertical="center" wrapText="1"/>
    </xf>
    <xf numFmtId="49" fontId="4" fillId="0" borderId="12" xfId="0" applyNumberFormat="1" applyFont="1" applyFill="1" applyBorder="1" applyAlignment="1" applyProtection="1">
      <alignment vertical="center" wrapText="1"/>
    </xf>
    <xf numFmtId="177" fontId="4" fillId="0" borderId="12" xfId="0" applyNumberFormat="1" applyFont="1" applyFill="1" applyBorder="1" applyAlignment="1" applyProtection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 applyProtection="1">
      <alignment vertical="center" wrapText="1"/>
    </xf>
    <xf numFmtId="0" fontId="24" fillId="0" borderId="0" xfId="0" applyFont="1" applyFill="1">
      <alignment vertical="center"/>
    </xf>
    <xf numFmtId="0" fontId="11" fillId="0" borderId="16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022-04&#65306;2021&#24180;2022&#24180;&#39044;&#31639;&#20844;&#24320;&#26816;&#26597;%20&#25972;&#25913;%20&#24555;&#25463;&#26041;&#24335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022-04&#65306;2021&#24180;2022&#24180;&#39044;&#31639;&#20844;&#24320;&#26816;&#26597;%20&#25972;&#25913;%20&#24555;&#25463;&#26041;&#24335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&#26700;&#38754;\2022-04&#65306;2021&#24180;2022&#24180;&#39044;&#31639;&#20844;&#24320;&#26816;&#26597;%20&#25972;&#25913;%20&#24555;&#25463;&#26041;&#24335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2022-04&#65306;2021&#24180;2022&#24180;&#39044;&#31639;&#20844;&#24320;&#26816;&#26597;%20&#25972;&#25913;%20&#24555;&#25463;&#26041;&#24335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022-04&#65306;2021&#24180;2022&#24180;&#39044;&#31639;&#20844;&#24320;&#26816;&#26597;%20&#25972;&#25913;%20&#24555;&#25463;&#26041;&#24335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022-04&#65306;2021&#24180;2022&#24180;&#39044;&#31639;&#20844;&#24320;&#26816;&#26597;%20&#25972;&#25913;%20&#24555;&#25463;&#26041;&#24335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" sqref="$A1:$XFD1048576"/>
    </sheetView>
  </sheetViews>
  <sheetFormatPr defaultColWidth="9" defaultRowHeight="14.25"/>
  <cols>
    <col min="1" max="1" width="123.125" style="216" customWidth="1"/>
    <col min="2" max="16384" width="9" style="216"/>
  </cols>
  <sheetData>
    <row r="1" ht="137" customHeight="1" spans="1:1">
      <c r="A1" s="217" t="s">
        <v>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workbookViewId="0">
      <pane ySplit="6" topLeftCell="A7" activePane="bottomLeft" state="frozen"/>
      <selection/>
      <selection pane="bottomLeft" activeCell="J17" sqref="J17"/>
    </sheetView>
  </sheetViews>
  <sheetFormatPr defaultColWidth="10" defaultRowHeight="13.5" outlineLevelCol="6"/>
  <cols>
    <col min="1" max="1" width="1.53333333333333" style="88" customWidth="1"/>
    <col min="2" max="7" width="21.625" style="88" customWidth="1"/>
    <col min="8" max="8" width="9.76666666666667" style="88" customWidth="1"/>
    <col min="9" max="16384" width="10" style="88"/>
  </cols>
  <sheetData>
    <row r="1" ht="25" customHeight="1" spans="1:7">
      <c r="A1" s="89"/>
      <c r="B1" s="90" t="s">
        <v>227</v>
      </c>
      <c r="C1" s="92"/>
      <c r="D1" s="92"/>
      <c r="E1" s="92"/>
      <c r="F1" s="92"/>
      <c r="G1" s="93" t="s">
        <v>228</v>
      </c>
    </row>
    <row r="2" ht="22.8" customHeight="1" spans="1:7">
      <c r="A2" s="89"/>
      <c r="B2" s="110" t="s">
        <v>229</v>
      </c>
      <c r="C2" s="111"/>
      <c r="D2" s="111"/>
      <c r="E2" s="111"/>
      <c r="F2" s="111"/>
      <c r="G2" s="112"/>
    </row>
    <row r="3" ht="19.55" customHeight="1" spans="1:7">
      <c r="A3" s="95"/>
      <c r="B3" s="96" t="s">
        <v>5</v>
      </c>
      <c r="C3" s="96"/>
      <c r="D3" s="97"/>
      <c r="E3" s="97"/>
      <c r="F3" s="97"/>
      <c r="G3" s="97" t="s">
        <v>6</v>
      </c>
    </row>
    <row r="4" ht="24.4" customHeight="1" spans="1:7">
      <c r="A4" s="98"/>
      <c r="B4" s="99" t="s">
        <v>230</v>
      </c>
      <c r="C4" s="99"/>
      <c r="D4" s="99"/>
      <c r="E4" s="99"/>
      <c r="F4" s="99"/>
      <c r="G4" s="99"/>
    </row>
    <row r="5" ht="24.4" customHeight="1" spans="1:7">
      <c r="A5" s="100"/>
      <c r="B5" s="99" t="s">
        <v>60</v>
      </c>
      <c r="C5" s="113" t="s">
        <v>231</v>
      </c>
      <c r="D5" s="99" t="s">
        <v>232</v>
      </c>
      <c r="E5" s="99"/>
      <c r="F5" s="99"/>
      <c r="G5" s="99" t="s">
        <v>192</v>
      </c>
    </row>
    <row r="6" ht="24.4" customHeight="1" spans="1:7">
      <c r="A6" s="100"/>
      <c r="B6" s="99"/>
      <c r="C6" s="113"/>
      <c r="D6" s="99" t="s">
        <v>164</v>
      </c>
      <c r="E6" s="99" t="s">
        <v>233</v>
      </c>
      <c r="F6" s="99" t="s">
        <v>234</v>
      </c>
      <c r="G6" s="99"/>
    </row>
    <row r="7" ht="27" customHeight="1" spans="1:7">
      <c r="A7" s="101"/>
      <c r="B7" s="116">
        <f>C7+D7+G7</f>
        <v>3.375</v>
      </c>
      <c r="C7" s="117">
        <v>0</v>
      </c>
      <c r="D7" s="118">
        <f>E7+F7</f>
        <v>1.62</v>
      </c>
      <c r="E7" s="119">
        <v>0</v>
      </c>
      <c r="F7" s="120">
        <v>1.62</v>
      </c>
      <c r="G7" s="121">
        <v>1.755</v>
      </c>
    </row>
    <row r="8" ht="27" customHeight="1" spans="1:7">
      <c r="A8" s="101"/>
      <c r="B8" s="102"/>
      <c r="C8" s="102"/>
      <c r="D8" s="102"/>
      <c r="E8" s="102"/>
      <c r="F8" s="102"/>
      <c r="G8" s="102"/>
    </row>
    <row r="9" ht="27" customHeight="1" spans="1:7">
      <c r="A9" s="101"/>
      <c r="B9" s="102"/>
      <c r="C9" s="102"/>
      <c r="D9" s="102"/>
      <c r="E9" s="102"/>
      <c r="F9" s="102"/>
      <c r="G9" s="102"/>
    </row>
    <row r="10" ht="27" customHeight="1" spans="1:7">
      <c r="A10" s="101"/>
      <c r="B10" s="102"/>
      <c r="C10" s="102"/>
      <c r="D10" s="102"/>
      <c r="E10" s="102"/>
      <c r="F10" s="102"/>
      <c r="G10" s="102"/>
    </row>
    <row r="11" ht="27" customHeight="1" spans="1:7">
      <c r="A11" s="101"/>
      <c r="B11" s="102"/>
      <c r="C11" s="102"/>
      <c r="D11" s="102"/>
      <c r="E11" s="102"/>
      <c r="F11" s="102"/>
      <c r="G11" s="102"/>
    </row>
    <row r="12" ht="27" customHeight="1" spans="1:7">
      <c r="A12" s="101"/>
      <c r="B12" s="102"/>
      <c r="C12" s="102"/>
      <c r="D12" s="102"/>
      <c r="E12" s="102"/>
      <c r="F12" s="102"/>
      <c r="G12" s="102"/>
    </row>
    <row r="13" ht="27" customHeight="1" spans="1:7">
      <c r="A13" s="101"/>
      <c r="B13" s="102"/>
      <c r="C13" s="102"/>
      <c r="D13" s="102"/>
      <c r="E13" s="102"/>
      <c r="F13" s="102"/>
      <c r="G13" s="102"/>
    </row>
    <row r="14" ht="27" customHeight="1" spans="1:7">
      <c r="A14" s="101"/>
      <c r="B14" s="102"/>
      <c r="C14" s="102"/>
      <c r="D14" s="102"/>
      <c r="E14" s="102"/>
      <c r="F14" s="102"/>
      <c r="G14" s="102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style="88" customWidth="1"/>
    <col min="2" max="4" width="6.15833333333333" style="88" customWidth="1"/>
    <col min="5" max="5" width="50" style="88" customWidth="1"/>
    <col min="6" max="8" width="18.375" style="88" customWidth="1"/>
    <col min="9" max="9" width="1.53333333333333" style="88" customWidth="1"/>
    <col min="10" max="12" width="9.76666666666667" style="88" customWidth="1"/>
    <col min="13" max="16384" width="10" style="88"/>
  </cols>
  <sheetData>
    <row r="1" ht="25" customHeight="1" spans="1:9">
      <c r="A1" s="89"/>
      <c r="B1" s="90" t="s">
        <v>235</v>
      </c>
      <c r="C1" s="90"/>
      <c r="D1" s="90"/>
      <c r="E1" s="91"/>
      <c r="F1" s="92"/>
      <c r="G1" s="92"/>
      <c r="H1" s="93" t="s">
        <v>236</v>
      </c>
      <c r="I1" s="98"/>
    </row>
    <row r="2" ht="22.8" customHeight="1" spans="1:9">
      <c r="A2" s="89"/>
      <c r="B2" s="94" t="s">
        <v>237</v>
      </c>
      <c r="C2" s="94"/>
      <c r="D2" s="94"/>
      <c r="E2" s="94"/>
      <c r="F2" s="94"/>
      <c r="G2" s="94"/>
      <c r="H2" s="94"/>
      <c r="I2" s="98" t="s">
        <v>3</v>
      </c>
    </row>
    <row r="3" ht="19.55" customHeight="1" spans="1:9">
      <c r="A3" s="95"/>
      <c r="B3" s="96" t="s">
        <v>5</v>
      </c>
      <c r="C3" s="96"/>
      <c r="D3" s="96"/>
      <c r="E3" s="96"/>
      <c r="F3" s="95"/>
      <c r="G3" s="95"/>
      <c r="H3" s="97" t="s">
        <v>6</v>
      </c>
      <c r="I3" s="105"/>
    </row>
    <row r="4" ht="24.4" customHeight="1" spans="1:9">
      <c r="A4" s="98"/>
      <c r="B4" s="99" t="s">
        <v>9</v>
      </c>
      <c r="C4" s="99"/>
      <c r="D4" s="99"/>
      <c r="E4" s="99"/>
      <c r="F4" s="99" t="s">
        <v>238</v>
      </c>
      <c r="G4" s="99"/>
      <c r="H4" s="99"/>
      <c r="I4" s="106"/>
    </row>
    <row r="5" ht="24.4" customHeight="1" spans="1:9">
      <c r="A5" s="100"/>
      <c r="B5" s="99" t="s">
        <v>78</v>
      </c>
      <c r="C5" s="99"/>
      <c r="D5" s="99"/>
      <c r="E5" s="99" t="s">
        <v>79</v>
      </c>
      <c r="F5" s="99" t="s">
        <v>60</v>
      </c>
      <c r="G5" s="99" t="s">
        <v>74</v>
      </c>
      <c r="H5" s="99" t="s">
        <v>75</v>
      </c>
      <c r="I5" s="106"/>
    </row>
    <row r="6" ht="24.4" customHeight="1" spans="1:9">
      <c r="A6" s="100"/>
      <c r="B6" s="99" t="s">
        <v>80</v>
      </c>
      <c r="C6" s="99" t="s">
        <v>81</v>
      </c>
      <c r="D6" s="99" t="s">
        <v>82</v>
      </c>
      <c r="E6" s="99"/>
      <c r="F6" s="99"/>
      <c r="G6" s="99"/>
      <c r="H6" s="99"/>
      <c r="I6" s="107"/>
    </row>
    <row r="7" ht="27" customHeight="1" spans="1:9">
      <c r="A7" s="101"/>
      <c r="B7" s="99"/>
      <c r="C7" s="99"/>
      <c r="D7" s="99"/>
      <c r="E7" s="99" t="s">
        <v>83</v>
      </c>
      <c r="F7" s="102"/>
      <c r="G7" s="102"/>
      <c r="H7" s="102"/>
      <c r="I7" s="108"/>
    </row>
    <row r="8" ht="27" customHeight="1" spans="1:9">
      <c r="A8" s="101"/>
      <c r="B8" s="99"/>
      <c r="C8" s="99"/>
      <c r="D8" s="99"/>
      <c r="E8" s="99"/>
      <c r="F8" s="102"/>
      <c r="G8" s="102"/>
      <c r="H8" s="102"/>
      <c r="I8" s="108"/>
    </row>
    <row r="9" ht="27" customHeight="1" spans="1:9">
      <c r="A9" s="101"/>
      <c r="B9" s="99"/>
      <c r="C9" s="99"/>
      <c r="D9" s="99"/>
      <c r="E9" s="99"/>
      <c r="F9" s="102"/>
      <c r="G9" s="102"/>
      <c r="H9" s="102"/>
      <c r="I9" s="108"/>
    </row>
    <row r="10" ht="27" customHeight="1" spans="1:9">
      <c r="A10" s="101"/>
      <c r="B10" s="99"/>
      <c r="C10" s="99"/>
      <c r="D10" s="99"/>
      <c r="E10" s="99"/>
      <c r="F10" s="102"/>
      <c r="G10" s="102"/>
      <c r="H10" s="102"/>
      <c r="I10" s="108"/>
    </row>
    <row r="11" ht="27" customHeight="1" spans="1:9">
      <c r="A11" s="101"/>
      <c r="B11" s="99"/>
      <c r="C11" s="99"/>
      <c r="D11" s="99"/>
      <c r="E11" s="99"/>
      <c r="F11" s="102"/>
      <c r="G11" s="102"/>
      <c r="H11" s="102"/>
      <c r="I11" s="108"/>
    </row>
    <row r="12" ht="27" customHeight="1" spans="1:9">
      <c r="A12" s="101"/>
      <c r="B12" s="99"/>
      <c r="C12" s="99"/>
      <c r="D12" s="99"/>
      <c r="E12" s="99"/>
      <c r="F12" s="102"/>
      <c r="G12" s="102"/>
      <c r="H12" s="102"/>
      <c r="I12" s="108"/>
    </row>
    <row r="13" ht="27" customHeight="1" spans="1:9">
      <c r="A13" s="101"/>
      <c r="B13" s="99"/>
      <c r="C13" s="99"/>
      <c r="D13" s="99"/>
      <c r="E13" s="99"/>
      <c r="F13" s="102"/>
      <c r="G13" s="102"/>
      <c r="H13" s="102"/>
      <c r="I13" s="108"/>
    </row>
    <row r="14" ht="27" customHeight="1" spans="1:9">
      <c r="A14" s="101"/>
      <c r="B14" s="99"/>
      <c r="C14" s="99"/>
      <c r="D14" s="99"/>
      <c r="E14" s="99"/>
      <c r="F14" s="102"/>
      <c r="G14" s="102"/>
      <c r="H14" s="102"/>
      <c r="I14" s="108"/>
    </row>
    <row r="15" ht="27" customHeight="1" spans="1:9">
      <c r="A15" s="100"/>
      <c r="B15" s="114"/>
      <c r="C15" s="114"/>
      <c r="D15" s="114"/>
      <c r="E15" s="114" t="s">
        <v>23</v>
      </c>
      <c r="F15" s="115"/>
      <c r="G15" s="115"/>
      <c r="H15" s="115"/>
      <c r="I15" s="107"/>
    </row>
    <row r="16" ht="27" customHeight="1" spans="1:9">
      <c r="A16" s="103"/>
      <c r="B16" s="104"/>
      <c r="C16" s="104"/>
      <c r="D16" s="104"/>
      <c r="E16" s="103"/>
      <c r="F16" s="103"/>
      <c r="G16" s="103"/>
      <c r="H16" s="103"/>
      <c r="I16" s="10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 outlineLevelCol="7"/>
  <cols>
    <col min="1" max="1" width="1.53333333333333" style="88" customWidth="1"/>
    <col min="2" max="7" width="19.875" style="88" customWidth="1"/>
    <col min="8" max="8" width="1.53333333333333" style="88" customWidth="1"/>
    <col min="9" max="9" width="9.76666666666667" style="88" customWidth="1"/>
    <col min="10" max="16384" width="10" style="88"/>
  </cols>
  <sheetData>
    <row r="1" ht="25" customHeight="1" spans="1:8">
      <c r="A1" s="89"/>
      <c r="B1" s="90" t="s">
        <v>239</v>
      </c>
      <c r="C1" s="92"/>
      <c r="D1" s="92"/>
      <c r="E1" s="92"/>
      <c r="F1" s="92"/>
      <c r="G1" s="93" t="s">
        <v>240</v>
      </c>
      <c r="H1" s="98"/>
    </row>
    <row r="2" ht="22.8" customHeight="1" spans="1:8">
      <c r="A2" s="89"/>
      <c r="B2" s="110" t="s">
        <v>241</v>
      </c>
      <c r="C2" s="111"/>
      <c r="D2" s="111"/>
      <c r="E2" s="111"/>
      <c r="F2" s="111"/>
      <c r="G2" s="112"/>
      <c r="H2" s="98" t="s">
        <v>3</v>
      </c>
    </row>
    <row r="3" ht="19.55" customHeight="1" spans="1:8">
      <c r="A3" s="95"/>
      <c r="B3" s="96" t="s">
        <v>5</v>
      </c>
      <c r="C3" s="96"/>
      <c r="D3" s="97"/>
      <c r="E3" s="97"/>
      <c r="F3" s="97"/>
      <c r="G3" s="97" t="s">
        <v>6</v>
      </c>
      <c r="H3" s="105"/>
    </row>
    <row r="4" ht="24.4" customHeight="1" spans="1:8">
      <c r="A4" s="98"/>
      <c r="B4" s="99" t="s">
        <v>230</v>
      </c>
      <c r="C4" s="99"/>
      <c r="D4" s="99"/>
      <c r="E4" s="99"/>
      <c r="F4" s="99"/>
      <c r="G4" s="99"/>
      <c r="H4" s="106"/>
    </row>
    <row r="5" ht="24.4" customHeight="1" spans="1:8">
      <c r="A5" s="100"/>
      <c r="B5" s="99" t="s">
        <v>60</v>
      </c>
      <c r="C5" s="113" t="s">
        <v>231</v>
      </c>
      <c r="D5" s="99" t="s">
        <v>232</v>
      </c>
      <c r="E5" s="99"/>
      <c r="F5" s="99"/>
      <c r="G5" s="99" t="s">
        <v>192</v>
      </c>
      <c r="H5" s="106"/>
    </row>
    <row r="6" ht="24.4" customHeight="1" spans="1:8">
      <c r="A6" s="100"/>
      <c r="B6" s="99"/>
      <c r="C6" s="113"/>
      <c r="D6" s="99" t="s">
        <v>164</v>
      </c>
      <c r="E6" s="99" t="s">
        <v>233</v>
      </c>
      <c r="F6" s="99" t="s">
        <v>234</v>
      </c>
      <c r="G6" s="99"/>
      <c r="H6" s="107"/>
    </row>
    <row r="7" ht="27" customHeight="1" spans="1:8">
      <c r="A7" s="101"/>
      <c r="B7" s="102"/>
      <c r="C7" s="102"/>
      <c r="D7" s="102"/>
      <c r="E7" s="102"/>
      <c r="F7" s="102"/>
      <c r="G7" s="102"/>
      <c r="H7" s="108"/>
    </row>
    <row r="8" ht="27" customHeight="1" spans="1:8">
      <c r="A8" s="101"/>
      <c r="B8" s="102"/>
      <c r="C8" s="102"/>
      <c r="D8" s="102"/>
      <c r="E8" s="102"/>
      <c r="F8" s="102"/>
      <c r="G8" s="102"/>
      <c r="H8" s="108"/>
    </row>
    <row r="9" ht="27" customHeight="1" spans="1:8">
      <c r="A9" s="101"/>
      <c r="B9" s="102"/>
      <c r="C9" s="102"/>
      <c r="D9" s="102"/>
      <c r="E9" s="102"/>
      <c r="F9" s="102"/>
      <c r="G9" s="102"/>
      <c r="H9" s="108"/>
    </row>
    <row r="10" ht="27" customHeight="1" spans="1:8">
      <c r="A10" s="101"/>
      <c r="B10" s="102"/>
      <c r="C10" s="102"/>
      <c r="D10" s="102"/>
      <c r="E10" s="102"/>
      <c r="F10" s="102"/>
      <c r="G10" s="102"/>
      <c r="H10" s="108"/>
    </row>
    <row r="11" ht="27" customHeight="1" spans="1:8">
      <c r="A11" s="101"/>
      <c r="B11" s="102"/>
      <c r="C11" s="102"/>
      <c r="D11" s="102"/>
      <c r="E11" s="102"/>
      <c r="F11" s="102"/>
      <c r="G11" s="102"/>
      <c r="H11" s="108"/>
    </row>
    <row r="12" ht="27" customHeight="1" spans="1:8">
      <c r="A12" s="101"/>
      <c r="B12" s="102"/>
      <c r="C12" s="102"/>
      <c r="D12" s="102"/>
      <c r="E12" s="102"/>
      <c r="F12" s="102"/>
      <c r="G12" s="102"/>
      <c r="H12" s="108"/>
    </row>
    <row r="13" ht="27" customHeight="1" spans="1:8">
      <c r="A13" s="101"/>
      <c r="B13" s="102"/>
      <c r="C13" s="102"/>
      <c r="D13" s="102"/>
      <c r="E13" s="102"/>
      <c r="F13" s="102"/>
      <c r="G13" s="102"/>
      <c r="H13" s="108"/>
    </row>
    <row r="14" ht="27" customHeight="1" spans="1:8">
      <c r="A14" s="101"/>
      <c r="B14" s="102"/>
      <c r="C14" s="102"/>
      <c r="D14" s="102"/>
      <c r="E14" s="102"/>
      <c r="F14" s="102"/>
      <c r="G14" s="102"/>
      <c r="H14" s="108"/>
    </row>
    <row r="15" ht="27" customHeight="1" spans="1:8">
      <c r="A15" s="101"/>
      <c r="B15" s="102"/>
      <c r="C15" s="102"/>
      <c r="D15" s="102"/>
      <c r="E15" s="102"/>
      <c r="F15" s="102"/>
      <c r="G15" s="102"/>
      <c r="H15" s="108"/>
    </row>
    <row r="16" ht="27" customHeight="1" spans="1:8">
      <c r="A16" s="103"/>
      <c r="B16" s="103"/>
      <c r="C16" s="103"/>
      <c r="D16" s="103"/>
      <c r="E16" s="103"/>
      <c r="F16" s="103"/>
      <c r="G16" s="103"/>
      <c r="H16" s="10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0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88" customWidth="1"/>
    <col min="2" max="4" width="6.15833333333333" style="88" customWidth="1"/>
    <col min="5" max="5" width="50" style="88" customWidth="1"/>
    <col min="6" max="8" width="18.5" style="88" customWidth="1"/>
    <col min="9" max="9" width="1.53333333333333" style="88" customWidth="1"/>
    <col min="10" max="12" width="9.76666666666667" style="88" customWidth="1"/>
    <col min="13" max="16384" width="10" style="88"/>
  </cols>
  <sheetData>
    <row r="1" ht="25" customHeight="1" spans="1:9">
      <c r="A1" s="89"/>
      <c r="B1" s="90" t="s">
        <v>242</v>
      </c>
      <c r="C1" s="90"/>
      <c r="D1" s="90"/>
      <c r="E1" s="91"/>
      <c r="F1" s="92"/>
      <c r="G1" s="92"/>
      <c r="H1" s="93" t="s">
        <v>243</v>
      </c>
      <c r="I1" s="98"/>
    </row>
    <row r="2" ht="22.8" customHeight="1" spans="1:9">
      <c r="A2" s="89"/>
      <c r="B2" s="94" t="s">
        <v>244</v>
      </c>
      <c r="C2" s="94"/>
      <c r="D2" s="94"/>
      <c r="E2" s="94"/>
      <c r="F2" s="94"/>
      <c r="G2" s="94"/>
      <c r="H2" s="94"/>
      <c r="I2" s="98" t="s">
        <v>3</v>
      </c>
    </row>
    <row r="3" ht="19.55" customHeight="1" spans="1:9">
      <c r="A3" s="95"/>
      <c r="B3" s="96" t="s">
        <v>5</v>
      </c>
      <c r="C3" s="96"/>
      <c r="D3" s="96"/>
      <c r="E3" s="96"/>
      <c r="F3" s="95"/>
      <c r="G3" s="95"/>
      <c r="H3" s="97" t="s">
        <v>6</v>
      </c>
      <c r="I3" s="105"/>
    </row>
    <row r="4" ht="24.4" customHeight="1" spans="1:9">
      <c r="A4" s="98"/>
      <c r="B4" s="99" t="s">
        <v>9</v>
      </c>
      <c r="C4" s="99"/>
      <c r="D4" s="99"/>
      <c r="E4" s="99"/>
      <c r="F4" s="99" t="s">
        <v>245</v>
      </c>
      <c r="G4" s="99"/>
      <c r="H4" s="99"/>
      <c r="I4" s="106"/>
    </row>
    <row r="5" ht="24.4" customHeight="1" spans="1:9">
      <c r="A5" s="100"/>
      <c r="B5" s="99" t="s">
        <v>78</v>
      </c>
      <c r="C5" s="99"/>
      <c r="D5" s="99"/>
      <c r="E5" s="99" t="s">
        <v>79</v>
      </c>
      <c r="F5" s="99" t="s">
        <v>60</v>
      </c>
      <c r="G5" s="99" t="s">
        <v>74</v>
      </c>
      <c r="H5" s="99" t="s">
        <v>75</v>
      </c>
      <c r="I5" s="106"/>
    </row>
    <row r="6" ht="24.4" customHeight="1" spans="1:9">
      <c r="A6" s="100"/>
      <c r="B6" s="99" t="s">
        <v>80</v>
      </c>
      <c r="C6" s="99" t="s">
        <v>81</v>
      </c>
      <c r="D6" s="99" t="s">
        <v>82</v>
      </c>
      <c r="E6" s="99"/>
      <c r="F6" s="99"/>
      <c r="G6" s="99"/>
      <c r="H6" s="99"/>
      <c r="I6" s="107"/>
    </row>
    <row r="7" ht="27" customHeight="1" spans="1:9">
      <c r="A7" s="101"/>
      <c r="B7" s="99"/>
      <c r="C7" s="99"/>
      <c r="D7" s="99"/>
      <c r="E7" s="99" t="s">
        <v>83</v>
      </c>
      <c r="F7" s="102"/>
      <c r="G7" s="102"/>
      <c r="H7" s="102"/>
      <c r="I7" s="108"/>
    </row>
    <row r="8" ht="27" customHeight="1" spans="1:9">
      <c r="A8" s="101"/>
      <c r="B8" s="99"/>
      <c r="C8" s="99"/>
      <c r="D8" s="99"/>
      <c r="E8" s="99"/>
      <c r="F8" s="102"/>
      <c r="G8" s="102"/>
      <c r="H8" s="102"/>
      <c r="I8" s="108"/>
    </row>
    <row r="9" ht="27" customHeight="1" spans="1:9">
      <c r="A9" s="101"/>
      <c r="B9" s="99"/>
      <c r="C9" s="99"/>
      <c r="D9" s="99"/>
      <c r="E9" s="99"/>
      <c r="F9" s="102"/>
      <c r="G9" s="102"/>
      <c r="H9" s="102"/>
      <c r="I9" s="108"/>
    </row>
    <row r="10" ht="27" customHeight="1" spans="1:9">
      <c r="A10" s="101"/>
      <c r="B10" s="99"/>
      <c r="C10" s="99"/>
      <c r="D10" s="99"/>
      <c r="E10" s="99"/>
      <c r="F10" s="102"/>
      <c r="G10" s="102"/>
      <c r="H10" s="102"/>
      <c r="I10" s="108"/>
    </row>
    <row r="11" ht="27" customHeight="1" spans="1:9">
      <c r="A11" s="101"/>
      <c r="B11" s="99"/>
      <c r="C11" s="99"/>
      <c r="D11" s="99"/>
      <c r="E11" s="99"/>
      <c r="F11" s="102"/>
      <c r="G11" s="102"/>
      <c r="H11" s="102"/>
      <c r="I11" s="108"/>
    </row>
    <row r="12" ht="27" customHeight="1" spans="1:9">
      <c r="A12" s="101"/>
      <c r="B12" s="99"/>
      <c r="C12" s="99"/>
      <c r="D12" s="99"/>
      <c r="E12" s="99"/>
      <c r="F12" s="102"/>
      <c r="G12" s="102"/>
      <c r="H12" s="102"/>
      <c r="I12" s="108"/>
    </row>
    <row r="13" ht="27" customHeight="1" spans="1:9">
      <c r="A13" s="101"/>
      <c r="B13" s="99"/>
      <c r="C13" s="99"/>
      <c r="D13" s="99"/>
      <c r="E13" s="99"/>
      <c r="F13" s="102"/>
      <c r="G13" s="102"/>
      <c r="H13" s="102"/>
      <c r="I13" s="108"/>
    </row>
    <row r="14" ht="27" customHeight="1" spans="1:9">
      <c r="A14" s="101"/>
      <c r="B14" s="99"/>
      <c r="C14" s="99"/>
      <c r="D14" s="99"/>
      <c r="E14" s="99"/>
      <c r="F14" s="102"/>
      <c r="G14" s="102"/>
      <c r="H14" s="102"/>
      <c r="I14" s="108"/>
    </row>
    <row r="15" ht="27" customHeight="1" spans="1:9">
      <c r="A15" s="101"/>
      <c r="B15" s="99"/>
      <c r="C15" s="99"/>
      <c r="D15" s="99"/>
      <c r="E15" s="99"/>
      <c r="F15" s="102"/>
      <c r="G15" s="102"/>
      <c r="H15" s="102"/>
      <c r="I15" s="108"/>
    </row>
    <row r="16" ht="27" customHeight="1" spans="1:9">
      <c r="A16" s="103"/>
      <c r="B16" s="104"/>
      <c r="C16" s="104"/>
      <c r="D16" s="104"/>
      <c r="E16" s="103"/>
      <c r="F16" s="103"/>
      <c r="G16" s="103"/>
      <c r="H16" s="103"/>
      <c r="I16" s="10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3" workbookViewId="0">
      <selection activeCell="B14" sqref="B14:H14"/>
    </sheetView>
  </sheetViews>
  <sheetFormatPr defaultColWidth="9" defaultRowHeight="13.5" outlineLevelCol="7"/>
  <sheetData>
    <row r="1" ht="20.25" spans="1:8">
      <c r="A1" s="47" t="s">
        <v>246</v>
      </c>
      <c r="B1" s="47"/>
      <c r="C1" s="47"/>
      <c r="D1" s="47"/>
      <c r="E1" s="47"/>
      <c r="F1" s="47"/>
      <c r="G1" s="47"/>
      <c r="H1" s="47"/>
    </row>
    <row r="2" ht="14.25" spans="1:8">
      <c r="A2" s="48" t="s">
        <v>247</v>
      </c>
      <c r="B2" s="48"/>
      <c r="C2" s="48"/>
      <c r="D2" s="48"/>
      <c r="E2" s="48"/>
      <c r="F2" s="48"/>
      <c r="G2" s="48"/>
      <c r="H2" s="48"/>
    </row>
    <row r="3" ht="14.25" spans="1:8">
      <c r="A3" s="49"/>
      <c r="B3" s="49"/>
      <c r="C3" s="49"/>
      <c r="D3" s="49"/>
      <c r="E3" s="50"/>
      <c r="F3" s="50"/>
      <c r="G3" s="50"/>
      <c r="H3" s="50"/>
    </row>
    <row r="4" ht="14.25" spans="1:8">
      <c r="A4" s="51" t="s">
        <v>248</v>
      </c>
      <c r="B4" s="52"/>
      <c r="C4" s="53"/>
      <c r="D4" s="51" t="s">
        <v>167</v>
      </c>
      <c r="E4" s="52"/>
      <c r="F4" s="52"/>
      <c r="G4" s="52"/>
      <c r="H4" s="53"/>
    </row>
    <row r="5" ht="14.25" spans="1:8">
      <c r="A5" s="51" t="s">
        <v>249</v>
      </c>
      <c r="B5" s="52"/>
      <c r="C5" s="53"/>
      <c r="D5" s="51"/>
      <c r="E5" s="52"/>
      <c r="F5" s="52"/>
      <c r="G5" s="52"/>
      <c r="H5" s="53"/>
    </row>
    <row r="6" ht="14.25" spans="1:8">
      <c r="A6" s="54" t="s">
        <v>250</v>
      </c>
      <c r="B6" s="55" t="s">
        <v>251</v>
      </c>
      <c r="C6" s="56"/>
      <c r="D6" s="57" t="s">
        <v>252</v>
      </c>
      <c r="E6" s="58"/>
      <c r="F6" s="59" t="s">
        <v>253</v>
      </c>
      <c r="G6" s="60"/>
      <c r="H6" s="61"/>
    </row>
    <row r="7" ht="14.25" spans="1:8">
      <c r="A7" s="54"/>
      <c r="B7" s="62"/>
      <c r="C7" s="63"/>
      <c r="D7" s="64"/>
      <c r="E7" s="65"/>
      <c r="F7" s="66" t="s">
        <v>254</v>
      </c>
      <c r="G7" s="66" t="s">
        <v>255</v>
      </c>
      <c r="H7" s="66" t="s">
        <v>256</v>
      </c>
    </row>
    <row r="8" ht="14.25" spans="1:8">
      <c r="A8" s="54"/>
      <c r="B8" s="51" t="s">
        <v>257</v>
      </c>
      <c r="C8" s="53"/>
      <c r="D8" s="67" t="s">
        <v>258</v>
      </c>
      <c r="E8" s="68"/>
      <c r="F8" s="69">
        <v>503.26</v>
      </c>
      <c r="G8" s="69">
        <v>503.26</v>
      </c>
      <c r="H8" s="69"/>
    </row>
    <row r="9" ht="14.25" spans="1:8">
      <c r="A9" s="54"/>
      <c r="B9" s="51" t="s">
        <v>259</v>
      </c>
      <c r="C9" s="53"/>
      <c r="D9" s="51"/>
      <c r="E9" s="53"/>
      <c r="F9" s="69"/>
      <c r="G9" s="69"/>
      <c r="H9" s="69"/>
    </row>
    <row r="10" ht="14.25" spans="1:8">
      <c r="A10" s="54"/>
      <c r="B10" s="51" t="s">
        <v>260</v>
      </c>
      <c r="C10" s="53"/>
      <c r="D10" s="51"/>
      <c r="E10" s="53"/>
      <c r="F10" s="69"/>
      <c r="G10" s="69"/>
      <c r="H10" s="69"/>
    </row>
    <row r="11" ht="14.25" spans="1:8">
      <c r="A11" s="54"/>
      <c r="B11" s="51" t="s">
        <v>261</v>
      </c>
      <c r="C11" s="53"/>
      <c r="D11" s="51"/>
      <c r="E11" s="53"/>
      <c r="F11" s="69"/>
      <c r="G11" s="69"/>
      <c r="H11" s="69"/>
    </row>
    <row r="12" ht="14.25" spans="1:8">
      <c r="A12" s="54"/>
      <c r="B12" s="51"/>
      <c r="C12" s="53"/>
      <c r="D12" s="51"/>
      <c r="E12" s="53"/>
      <c r="F12" s="69"/>
      <c r="G12" s="69"/>
      <c r="H12" s="69"/>
    </row>
    <row r="13" ht="14.25" spans="1:8">
      <c r="A13" s="54"/>
      <c r="B13" s="51" t="s">
        <v>262</v>
      </c>
      <c r="C13" s="52"/>
      <c r="D13" s="52"/>
      <c r="E13" s="61"/>
      <c r="F13" s="69">
        <v>503.26</v>
      </c>
      <c r="G13" s="69">
        <v>503.26</v>
      </c>
      <c r="H13" s="69"/>
    </row>
    <row r="14" ht="88" customHeight="1" spans="1:8">
      <c r="A14" s="70" t="s">
        <v>263</v>
      </c>
      <c r="B14" s="71" t="s">
        <v>264</v>
      </c>
      <c r="C14" s="72"/>
      <c r="D14" s="72"/>
      <c r="E14" s="72"/>
      <c r="F14" s="72"/>
      <c r="G14" s="72"/>
      <c r="H14" s="73"/>
    </row>
    <row r="15" ht="14.25" spans="1:8">
      <c r="A15" s="54" t="s">
        <v>265</v>
      </c>
      <c r="B15" s="54" t="s">
        <v>266</v>
      </c>
      <c r="C15" s="51" t="s">
        <v>267</v>
      </c>
      <c r="D15" s="53"/>
      <c r="E15" s="51" t="s">
        <v>268</v>
      </c>
      <c r="F15" s="74"/>
      <c r="G15" s="52" t="s">
        <v>269</v>
      </c>
      <c r="H15" s="53"/>
    </row>
    <row r="16" ht="14.25" spans="1:8">
      <c r="A16" s="66"/>
      <c r="B16" s="66" t="s">
        <v>270</v>
      </c>
      <c r="C16" s="57" t="s">
        <v>271</v>
      </c>
      <c r="D16" s="58"/>
      <c r="E16" s="75" t="s">
        <v>272</v>
      </c>
      <c r="F16" s="76"/>
      <c r="G16" s="77" t="s">
        <v>273</v>
      </c>
      <c r="H16" s="78"/>
    </row>
    <row r="17" ht="14.25" spans="1:8">
      <c r="A17" s="66"/>
      <c r="B17" s="66"/>
      <c r="C17" s="79"/>
      <c r="D17" s="80"/>
      <c r="E17" s="51" t="s">
        <v>3</v>
      </c>
      <c r="F17" s="76"/>
      <c r="G17" s="77"/>
      <c r="H17" s="78"/>
    </row>
    <row r="18" ht="14.25" spans="1:8">
      <c r="A18" s="66"/>
      <c r="B18" s="66"/>
      <c r="C18" s="64"/>
      <c r="D18" s="65"/>
      <c r="E18" s="77" t="s">
        <v>274</v>
      </c>
      <c r="F18" s="81"/>
      <c r="G18" s="82"/>
      <c r="H18" s="78"/>
    </row>
    <row r="19" ht="14.25" spans="1:8">
      <c r="A19" s="66"/>
      <c r="B19" s="66"/>
      <c r="C19" s="55" t="s">
        <v>275</v>
      </c>
      <c r="D19" s="56"/>
      <c r="E19" s="77" t="s">
        <v>272</v>
      </c>
      <c r="F19" s="81"/>
      <c r="G19" s="77" t="s">
        <v>276</v>
      </c>
      <c r="H19" s="78"/>
    </row>
    <row r="20" ht="14.25" spans="1:8">
      <c r="A20" s="66"/>
      <c r="B20" s="66"/>
      <c r="C20" s="83"/>
      <c r="D20" s="84"/>
      <c r="E20" s="77" t="s">
        <v>277</v>
      </c>
      <c r="F20" s="81"/>
      <c r="G20" s="82"/>
      <c r="H20" s="78"/>
    </row>
    <row r="21" ht="14.25" spans="1:8">
      <c r="A21" s="66"/>
      <c r="B21" s="66"/>
      <c r="C21" s="62"/>
      <c r="D21" s="63"/>
      <c r="E21" s="77" t="s">
        <v>274</v>
      </c>
      <c r="F21" s="81"/>
      <c r="G21" s="82"/>
      <c r="H21" s="78"/>
    </row>
    <row r="22" ht="14.25" spans="1:8">
      <c r="A22" s="66"/>
      <c r="B22" s="66"/>
      <c r="C22" s="55" t="s">
        <v>278</v>
      </c>
      <c r="D22" s="56"/>
      <c r="E22" s="77" t="s">
        <v>272</v>
      </c>
      <c r="F22" s="81"/>
      <c r="G22" s="77" t="s">
        <v>279</v>
      </c>
      <c r="H22" s="78"/>
    </row>
    <row r="23" ht="14.25" spans="1:8">
      <c r="A23" s="66"/>
      <c r="B23" s="66"/>
      <c r="C23" s="83"/>
      <c r="D23" s="84"/>
      <c r="E23" s="77" t="s">
        <v>277</v>
      </c>
      <c r="F23" s="81"/>
      <c r="G23" s="82"/>
      <c r="H23" s="78"/>
    </row>
    <row r="24" ht="14.25" spans="1:8">
      <c r="A24" s="66"/>
      <c r="B24" s="66"/>
      <c r="C24" s="62"/>
      <c r="D24" s="63"/>
      <c r="E24" s="77" t="s">
        <v>274</v>
      </c>
      <c r="F24" s="81"/>
      <c r="G24" s="82"/>
      <c r="H24" s="78"/>
    </row>
    <row r="25" ht="14.25" spans="1:8">
      <c r="A25" s="66"/>
      <c r="B25" s="66"/>
      <c r="C25" s="55" t="s">
        <v>280</v>
      </c>
      <c r="D25" s="56"/>
      <c r="E25" s="77" t="s">
        <v>272</v>
      </c>
      <c r="F25" s="81"/>
      <c r="G25" s="77" t="s">
        <v>281</v>
      </c>
      <c r="H25" s="78"/>
    </row>
    <row r="26" ht="14.25" spans="1:8">
      <c r="A26" s="66"/>
      <c r="B26" s="66"/>
      <c r="C26" s="83"/>
      <c r="D26" s="84"/>
      <c r="E26" s="77" t="s">
        <v>277</v>
      </c>
      <c r="F26" s="81"/>
      <c r="G26" s="82"/>
      <c r="H26" s="78"/>
    </row>
    <row r="27" ht="14.25" spans="1:8">
      <c r="A27" s="66"/>
      <c r="B27" s="66"/>
      <c r="C27" s="62"/>
      <c r="D27" s="63"/>
      <c r="E27" s="77" t="s">
        <v>274</v>
      </c>
      <c r="F27" s="81"/>
      <c r="G27" s="82"/>
      <c r="H27" s="78"/>
    </row>
    <row r="28" ht="14.25" spans="1:8">
      <c r="A28" s="66"/>
      <c r="B28" s="66" t="s">
        <v>282</v>
      </c>
      <c r="C28" s="55" t="s">
        <v>283</v>
      </c>
      <c r="D28" s="56"/>
      <c r="E28" s="77" t="s">
        <v>272</v>
      </c>
      <c r="F28" s="81"/>
      <c r="G28" s="82"/>
      <c r="H28" s="78"/>
    </row>
    <row r="29" ht="14.25" spans="1:8">
      <c r="A29" s="66"/>
      <c r="B29" s="66"/>
      <c r="C29" s="83"/>
      <c r="D29" s="84"/>
      <c r="E29" s="77" t="s">
        <v>277</v>
      </c>
      <c r="F29" s="81"/>
      <c r="G29" s="82"/>
      <c r="H29" s="78"/>
    </row>
    <row r="30" ht="14.25" spans="1:8">
      <c r="A30" s="66"/>
      <c r="B30" s="66"/>
      <c r="C30" s="62"/>
      <c r="D30" s="63"/>
      <c r="E30" s="77" t="s">
        <v>274</v>
      </c>
      <c r="F30" s="81"/>
      <c r="G30" s="82"/>
      <c r="H30" s="78"/>
    </row>
    <row r="31" ht="14.25" spans="1:8">
      <c r="A31" s="66"/>
      <c r="B31" s="66"/>
      <c r="C31" s="55" t="s">
        <v>284</v>
      </c>
      <c r="D31" s="56"/>
      <c r="E31" s="77" t="s">
        <v>272</v>
      </c>
      <c r="F31" s="81"/>
      <c r="G31" s="77" t="s">
        <v>285</v>
      </c>
      <c r="H31" s="78"/>
    </row>
    <row r="32" ht="14.25" spans="1:8">
      <c r="A32" s="66"/>
      <c r="B32" s="66"/>
      <c r="C32" s="83"/>
      <c r="D32" s="84"/>
      <c r="E32" s="77" t="s">
        <v>277</v>
      </c>
      <c r="F32" s="81"/>
      <c r="G32" s="82"/>
      <c r="H32" s="78"/>
    </row>
    <row r="33" ht="14.25" spans="1:8">
      <c r="A33" s="66"/>
      <c r="B33" s="66"/>
      <c r="C33" s="62"/>
      <c r="D33" s="63"/>
      <c r="E33" s="77" t="s">
        <v>274</v>
      </c>
      <c r="F33" s="81"/>
      <c r="G33" s="82"/>
      <c r="H33" s="78"/>
    </row>
    <row r="34" ht="14.25" spans="1:8">
      <c r="A34" s="66"/>
      <c r="B34" s="66"/>
      <c r="C34" s="55" t="s">
        <v>286</v>
      </c>
      <c r="D34" s="56"/>
      <c r="E34" s="77" t="s">
        <v>272</v>
      </c>
      <c r="F34" s="81"/>
      <c r="G34" s="77" t="s">
        <v>287</v>
      </c>
      <c r="H34" s="78"/>
    </row>
    <row r="35" ht="14.25" spans="1:8">
      <c r="A35" s="66"/>
      <c r="B35" s="66"/>
      <c r="C35" s="83"/>
      <c r="D35" s="84"/>
      <c r="E35" s="77" t="s">
        <v>277</v>
      </c>
      <c r="F35" s="81"/>
      <c r="G35" s="82"/>
      <c r="H35" s="78"/>
    </row>
    <row r="36" ht="14.25" spans="1:8">
      <c r="A36" s="66"/>
      <c r="B36" s="66"/>
      <c r="C36" s="62"/>
      <c r="D36" s="63"/>
      <c r="E36" s="77" t="s">
        <v>274</v>
      </c>
      <c r="F36" s="81"/>
      <c r="G36" s="82"/>
      <c r="H36" s="78"/>
    </row>
    <row r="37" ht="14.25" spans="1:8">
      <c r="A37" s="66"/>
      <c r="B37" s="66"/>
      <c r="C37" s="55" t="s">
        <v>288</v>
      </c>
      <c r="D37" s="56"/>
      <c r="E37" s="77" t="s">
        <v>272</v>
      </c>
      <c r="F37" s="81"/>
      <c r="G37" s="77" t="s">
        <v>289</v>
      </c>
      <c r="H37" s="78"/>
    </row>
    <row r="38" ht="14.25" spans="1:8">
      <c r="A38" s="66"/>
      <c r="B38" s="66"/>
      <c r="C38" s="83"/>
      <c r="D38" s="84"/>
      <c r="E38" s="77" t="s">
        <v>277</v>
      </c>
      <c r="F38" s="81"/>
      <c r="G38" s="82"/>
      <c r="H38" s="78"/>
    </row>
    <row r="39" ht="14.25" spans="1:8">
      <c r="A39" s="66"/>
      <c r="B39" s="66"/>
      <c r="C39" s="62"/>
      <c r="D39" s="63"/>
      <c r="E39" s="77" t="s">
        <v>274</v>
      </c>
      <c r="F39" s="81"/>
      <c r="G39" s="82"/>
      <c r="H39" s="78"/>
    </row>
    <row r="40" ht="14.25" spans="1:8">
      <c r="A40" s="66"/>
      <c r="B40" s="85" t="s">
        <v>290</v>
      </c>
      <c r="C40" s="55" t="s">
        <v>291</v>
      </c>
      <c r="D40" s="56"/>
      <c r="E40" s="77" t="s">
        <v>272</v>
      </c>
      <c r="F40" s="81"/>
      <c r="G40" s="77" t="s">
        <v>292</v>
      </c>
      <c r="H40" s="78"/>
    </row>
    <row r="41" ht="14.25" spans="1:8">
      <c r="A41" s="66"/>
      <c r="B41" s="86"/>
      <c r="C41" s="83"/>
      <c r="D41" s="84"/>
      <c r="E41" s="77" t="s">
        <v>277</v>
      </c>
      <c r="F41" s="81"/>
      <c r="G41" s="82"/>
      <c r="H41" s="78"/>
    </row>
    <row r="42" ht="14.25" spans="1:8">
      <c r="A42" s="66"/>
      <c r="B42" s="87"/>
      <c r="C42" s="62"/>
      <c r="D42" s="63"/>
      <c r="E42" s="77" t="s">
        <v>274</v>
      </c>
      <c r="F42" s="81"/>
      <c r="G42" s="82"/>
      <c r="H42" s="78"/>
    </row>
  </sheetData>
  <mergeCells count="84">
    <mergeCell ref="A1:H1"/>
    <mergeCell ref="A2:H2"/>
    <mergeCell ref="A4:C4"/>
    <mergeCell ref="D4:H4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E22:F22"/>
    <mergeCell ref="G22:H22"/>
    <mergeCell ref="E23:F23"/>
    <mergeCell ref="G23:H23"/>
    <mergeCell ref="E24:F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E31:F31"/>
    <mergeCell ref="G31:H31"/>
    <mergeCell ref="E32:F32"/>
    <mergeCell ref="G32:H32"/>
    <mergeCell ref="E33:F33"/>
    <mergeCell ref="E34:F34"/>
    <mergeCell ref="G34:H34"/>
    <mergeCell ref="E35:F35"/>
    <mergeCell ref="G35:H35"/>
    <mergeCell ref="E36:F36"/>
    <mergeCell ref="E37:F37"/>
    <mergeCell ref="G37:H37"/>
    <mergeCell ref="E38:F38"/>
    <mergeCell ref="G38:H38"/>
    <mergeCell ref="E39:F39"/>
    <mergeCell ref="E40:F40"/>
    <mergeCell ref="G40:H40"/>
    <mergeCell ref="E41:F41"/>
    <mergeCell ref="G41:H41"/>
    <mergeCell ref="E42:F42"/>
    <mergeCell ref="A6:A13"/>
    <mergeCell ref="A15:A42"/>
    <mergeCell ref="B16:B27"/>
    <mergeCell ref="B28:B39"/>
    <mergeCell ref="B40:B42"/>
    <mergeCell ref="B6:C7"/>
    <mergeCell ref="D6:E7"/>
    <mergeCell ref="C16:D18"/>
    <mergeCell ref="C19:D21"/>
    <mergeCell ref="C22:D24"/>
    <mergeCell ref="C25:D27"/>
    <mergeCell ref="C28:D30"/>
    <mergeCell ref="C31:D33"/>
    <mergeCell ref="C34:D36"/>
    <mergeCell ref="C37:D39"/>
    <mergeCell ref="C40:D4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E6" sqref="E6:I6"/>
    </sheetView>
  </sheetViews>
  <sheetFormatPr defaultColWidth="7" defaultRowHeight="11.25"/>
  <cols>
    <col min="1" max="1" width="12.75" style="1" customWidth="1"/>
    <col min="2" max="2" width="9.75" style="1" customWidth="1"/>
    <col min="3" max="3" width="11.5" style="1" customWidth="1"/>
    <col min="4" max="4" width="7" style="1"/>
    <col min="5" max="5" width="10.75" style="1" customWidth="1"/>
    <col min="6" max="8" width="7" style="1"/>
    <col min="9" max="9" width="10.875" style="1" customWidth="1"/>
    <col min="10" max="16384" width="7" style="1"/>
  </cols>
  <sheetData>
    <row r="1" s="1" customFormat="1" ht="20.25" spans="1:9">
      <c r="A1" s="2"/>
      <c r="B1" s="3"/>
      <c r="C1" s="3"/>
      <c r="D1" s="3"/>
      <c r="E1" s="3"/>
      <c r="F1" s="3"/>
      <c r="G1" s="3"/>
      <c r="H1" s="3"/>
      <c r="I1" s="3"/>
    </row>
    <row r="2" s="1" customFormat="1" ht="30.75" customHeight="1" spans="1:9">
      <c r="A2" s="4" t="s">
        <v>293</v>
      </c>
      <c r="B2" s="4"/>
      <c r="C2" s="4"/>
      <c r="D2" s="4"/>
      <c r="E2" s="4"/>
      <c r="F2" s="4"/>
      <c r="G2" s="4"/>
      <c r="H2" s="4"/>
      <c r="I2" s="4"/>
    </row>
    <row r="3" s="1" customFormat="1" ht="27.75" customHeight="1" spans="1:9">
      <c r="A3" s="5" t="s">
        <v>294</v>
      </c>
      <c r="B3" s="5"/>
      <c r="C3" s="5"/>
      <c r="D3" s="5"/>
      <c r="E3" s="5"/>
      <c r="F3" s="5"/>
      <c r="G3" s="5"/>
      <c r="H3" s="5"/>
      <c r="I3" s="5"/>
    </row>
    <row r="4" s="1" customFormat="1" ht="21.75" customHeight="1" spans="1:9">
      <c r="A4" s="6" t="s">
        <v>295</v>
      </c>
      <c r="B4" s="7" t="s">
        <v>223</v>
      </c>
      <c r="C4" s="7"/>
      <c r="D4" s="7"/>
      <c r="E4" s="7"/>
      <c r="F4" s="7"/>
      <c r="G4" s="7"/>
      <c r="H4" s="7"/>
      <c r="I4" s="7"/>
    </row>
    <row r="5" s="1" customFormat="1" ht="37.5" customHeight="1" spans="1:9">
      <c r="A5" s="8" t="s">
        <v>296</v>
      </c>
      <c r="B5" s="7" t="s">
        <v>167</v>
      </c>
      <c r="C5" s="7"/>
      <c r="D5" s="7"/>
      <c r="E5" s="7"/>
      <c r="F5" s="7"/>
      <c r="G5" s="7"/>
      <c r="H5" s="7"/>
      <c r="I5" s="7"/>
    </row>
    <row r="6" s="1" customFormat="1" ht="26.25" customHeight="1" spans="1:9">
      <c r="A6" s="9" t="s">
        <v>297</v>
      </c>
      <c r="B6" s="10" t="s">
        <v>298</v>
      </c>
      <c r="C6" s="10"/>
      <c r="D6" s="10"/>
      <c r="E6" s="11">
        <v>110000</v>
      </c>
      <c r="F6" s="11"/>
      <c r="G6" s="11"/>
      <c r="H6" s="11"/>
      <c r="I6" s="11"/>
    </row>
    <row r="7" s="1" customFormat="1" ht="23.25" customHeight="1" spans="1:9">
      <c r="A7" s="12"/>
      <c r="B7" s="10" t="s">
        <v>255</v>
      </c>
      <c r="C7" s="10"/>
      <c r="D7" s="10"/>
      <c r="E7" s="11">
        <v>110000</v>
      </c>
      <c r="F7" s="11"/>
      <c r="G7" s="11"/>
      <c r="H7" s="11"/>
      <c r="I7" s="11"/>
    </row>
    <row r="8" s="1" customFormat="1" ht="36.75" customHeight="1" spans="1:9">
      <c r="A8" s="13"/>
      <c r="B8" s="10" t="s">
        <v>256</v>
      </c>
      <c r="C8" s="10"/>
      <c r="D8" s="10"/>
      <c r="E8" s="14"/>
      <c r="F8" s="15"/>
      <c r="G8" s="15"/>
      <c r="H8" s="15"/>
      <c r="I8" s="15"/>
    </row>
    <row r="9" s="1" customFormat="1" ht="39.75" customHeight="1" spans="1:9">
      <c r="A9" s="16" t="s">
        <v>299</v>
      </c>
      <c r="B9" s="46" t="s">
        <v>300</v>
      </c>
      <c r="C9" s="46"/>
      <c r="D9" s="46"/>
      <c r="E9" s="46"/>
      <c r="F9" s="46"/>
      <c r="G9" s="46"/>
      <c r="H9" s="46"/>
      <c r="I9" s="46"/>
    </row>
    <row r="10" s="1" customFormat="1" ht="24" customHeight="1" spans="1:9">
      <c r="A10" s="22" t="s">
        <v>301</v>
      </c>
      <c r="B10" s="23" t="s">
        <v>266</v>
      </c>
      <c r="C10" s="24" t="s">
        <v>267</v>
      </c>
      <c r="D10" s="12" t="s">
        <v>268</v>
      </c>
      <c r="E10" s="12"/>
      <c r="F10" s="12" t="s">
        <v>269</v>
      </c>
      <c r="G10" s="12"/>
      <c r="H10" s="12"/>
      <c r="I10" s="12"/>
    </row>
    <row r="11" s="1" customFormat="1" ht="31.5" customHeight="1" spans="1:9">
      <c r="A11" s="22"/>
      <c r="B11" s="26" t="s">
        <v>302</v>
      </c>
      <c r="C11" s="27" t="s">
        <v>271</v>
      </c>
      <c r="D11" s="28" t="s">
        <v>303</v>
      </c>
      <c r="E11" s="29"/>
      <c r="F11" s="33" t="s">
        <v>304</v>
      </c>
      <c r="G11" s="34"/>
      <c r="H11" s="34"/>
      <c r="I11" s="38"/>
    </row>
    <row r="12" s="1" customFormat="1" ht="36.75" customHeight="1" spans="1:9">
      <c r="A12" s="22"/>
      <c r="B12" s="26"/>
      <c r="C12" s="27" t="s">
        <v>275</v>
      </c>
      <c r="D12" s="28" t="s">
        <v>305</v>
      </c>
      <c r="E12" s="29"/>
      <c r="F12" s="33" t="s">
        <v>306</v>
      </c>
      <c r="G12" s="34"/>
      <c r="H12" s="34"/>
      <c r="I12" s="38"/>
    </row>
    <row r="13" s="1" customFormat="1" ht="25.5" customHeight="1" spans="1:9">
      <c r="A13" s="22"/>
      <c r="B13" s="26"/>
      <c r="C13" s="27" t="s">
        <v>278</v>
      </c>
      <c r="D13" s="28" t="s">
        <v>307</v>
      </c>
      <c r="E13" s="29"/>
      <c r="F13" s="28" t="s">
        <v>308</v>
      </c>
      <c r="G13" s="28"/>
      <c r="H13" s="28"/>
      <c r="I13" s="28"/>
    </row>
    <row r="14" s="1" customFormat="1" ht="18.75" customHeight="1" spans="1:9">
      <c r="A14" s="22"/>
      <c r="B14" s="26"/>
      <c r="C14" s="27" t="s">
        <v>280</v>
      </c>
      <c r="D14" s="28" t="s">
        <v>309</v>
      </c>
      <c r="E14" s="29"/>
      <c r="F14" s="28" t="s">
        <v>310</v>
      </c>
      <c r="G14" s="28"/>
      <c r="H14" s="28"/>
      <c r="I14" s="28"/>
    </row>
    <row r="15" s="1" customFormat="1" ht="41.25" customHeight="1" spans="1:9">
      <c r="A15" s="22"/>
      <c r="B15" s="30" t="s">
        <v>311</v>
      </c>
      <c r="C15" s="31" t="s">
        <v>312</v>
      </c>
      <c r="D15" s="28" t="s">
        <v>313</v>
      </c>
      <c r="E15" s="29"/>
      <c r="F15" s="33" t="s">
        <v>314</v>
      </c>
      <c r="G15" s="34"/>
      <c r="H15" s="34"/>
      <c r="I15" s="38"/>
    </row>
    <row r="16" s="1" customFormat="1" ht="34.5" customHeight="1" spans="1:9">
      <c r="A16" s="22"/>
      <c r="B16" s="30"/>
      <c r="C16" s="31" t="s">
        <v>315</v>
      </c>
      <c r="D16" s="28" t="s">
        <v>316</v>
      </c>
      <c r="E16" s="29"/>
      <c r="F16" s="28" t="s">
        <v>317</v>
      </c>
      <c r="G16" s="28"/>
      <c r="H16" s="28"/>
      <c r="I16" s="28"/>
    </row>
    <row r="17" s="1" customFormat="1" ht="28.5" customHeight="1" spans="1:9">
      <c r="A17" s="22"/>
      <c r="B17" s="22" t="s">
        <v>291</v>
      </c>
      <c r="C17" s="44" t="s">
        <v>318</v>
      </c>
      <c r="D17" s="35" t="s">
        <v>319</v>
      </c>
      <c r="E17" s="35"/>
      <c r="F17" s="35" t="s">
        <v>320</v>
      </c>
      <c r="G17" s="35"/>
      <c r="H17" s="35"/>
      <c r="I17" s="35"/>
    </row>
  </sheetData>
  <mergeCells count="3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6:A8"/>
    <mergeCell ref="A10:A17"/>
    <mergeCell ref="B11:B14"/>
    <mergeCell ref="B15:B1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M18" sqref="M18"/>
    </sheetView>
  </sheetViews>
  <sheetFormatPr defaultColWidth="7" defaultRowHeight="11.25"/>
  <cols>
    <col min="1" max="1" width="12.625" style="1" customWidth="1"/>
    <col min="2" max="3" width="9.875" style="1" customWidth="1"/>
    <col min="4" max="4" width="7" style="1"/>
    <col min="5" max="5" width="11.125" style="1" customWidth="1"/>
    <col min="6" max="8" width="7" style="1"/>
    <col min="9" max="9" width="15.25" style="1" customWidth="1"/>
    <col min="10" max="16384" width="7" style="1"/>
  </cols>
  <sheetData>
    <row r="1" s="1" customFormat="1" ht="20.25" spans="1:9">
      <c r="A1" s="4" t="s">
        <v>293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5" t="s">
        <v>294</v>
      </c>
      <c r="B2" s="5"/>
      <c r="C2" s="5"/>
      <c r="D2" s="5"/>
      <c r="E2" s="5"/>
      <c r="F2" s="5"/>
      <c r="G2" s="5"/>
      <c r="H2" s="5"/>
      <c r="I2" s="5"/>
    </row>
    <row r="3" s="1" customFormat="1" ht="21.75" customHeight="1" spans="1:9">
      <c r="A3" s="6" t="s">
        <v>295</v>
      </c>
      <c r="B3" s="7" t="s">
        <v>226</v>
      </c>
      <c r="C3" s="7"/>
      <c r="D3" s="7"/>
      <c r="E3" s="7"/>
      <c r="F3" s="7"/>
      <c r="G3" s="7"/>
      <c r="H3" s="7"/>
      <c r="I3" s="7"/>
    </row>
    <row r="4" s="1" customFormat="1" ht="25.5" customHeight="1" spans="1:9">
      <c r="A4" s="8" t="s">
        <v>296</v>
      </c>
      <c r="B4" s="7" t="s">
        <v>167</v>
      </c>
      <c r="C4" s="7"/>
      <c r="D4" s="7"/>
      <c r="E4" s="7"/>
      <c r="F4" s="7"/>
      <c r="G4" s="7"/>
      <c r="H4" s="7"/>
      <c r="I4" s="7"/>
    </row>
    <row r="5" s="1" customFormat="1" ht="20.25" customHeight="1" spans="1:9">
      <c r="A5" s="9" t="s">
        <v>297</v>
      </c>
      <c r="B5" s="10" t="s">
        <v>298</v>
      </c>
      <c r="C5" s="10"/>
      <c r="D5" s="10"/>
      <c r="E5" s="11">
        <v>50000</v>
      </c>
      <c r="F5" s="11"/>
      <c r="G5" s="11"/>
      <c r="H5" s="11"/>
      <c r="I5" s="11"/>
    </row>
    <row r="6" s="1" customFormat="1" ht="21" customHeight="1" spans="1:9">
      <c r="A6" s="12"/>
      <c r="B6" s="10" t="s">
        <v>255</v>
      </c>
      <c r="C6" s="10"/>
      <c r="D6" s="10"/>
      <c r="E6" s="11">
        <v>50000</v>
      </c>
      <c r="F6" s="11"/>
      <c r="G6" s="11"/>
      <c r="H6" s="11"/>
      <c r="I6" s="11"/>
    </row>
    <row r="7" s="1" customFormat="1" ht="27" customHeight="1" spans="1:9">
      <c r="A7" s="13"/>
      <c r="B7" s="10" t="s">
        <v>256</v>
      </c>
      <c r="C7" s="10"/>
      <c r="D7" s="10"/>
      <c r="E7" s="14"/>
      <c r="F7" s="15"/>
      <c r="G7" s="15"/>
      <c r="H7" s="15"/>
      <c r="I7" s="15"/>
    </row>
    <row r="8" s="1" customFormat="1" spans="1:9">
      <c r="A8" s="16" t="s">
        <v>299</v>
      </c>
      <c r="B8" s="17" t="s">
        <v>321</v>
      </c>
      <c r="C8" s="18"/>
      <c r="D8" s="18"/>
      <c r="E8" s="18"/>
      <c r="F8" s="18"/>
      <c r="G8" s="18"/>
      <c r="H8" s="18"/>
      <c r="I8" s="36"/>
    </row>
    <row r="9" s="1" customFormat="1" ht="30" customHeight="1" spans="1:9">
      <c r="A9" s="19"/>
      <c r="B9" s="20"/>
      <c r="C9" s="21"/>
      <c r="D9" s="21"/>
      <c r="E9" s="21"/>
      <c r="F9" s="21"/>
      <c r="G9" s="21"/>
      <c r="H9" s="21"/>
      <c r="I9" s="37"/>
    </row>
    <row r="10" s="1" customFormat="1" ht="26.25" customHeight="1" spans="1:9">
      <c r="A10" s="22" t="s">
        <v>301</v>
      </c>
      <c r="B10" s="23" t="s">
        <v>266</v>
      </c>
      <c r="C10" s="24" t="s">
        <v>267</v>
      </c>
      <c r="D10" s="25" t="s">
        <v>268</v>
      </c>
      <c r="E10" s="25"/>
      <c r="F10" s="25" t="s">
        <v>269</v>
      </c>
      <c r="G10" s="25"/>
      <c r="H10" s="25"/>
      <c r="I10" s="25"/>
    </row>
    <row r="11" s="1" customFormat="1" ht="26.25" customHeight="1" spans="1:9">
      <c r="A11" s="22"/>
      <c r="B11" s="26" t="s">
        <v>302</v>
      </c>
      <c r="C11" s="27" t="s">
        <v>271</v>
      </c>
      <c r="D11" s="28" t="s">
        <v>322</v>
      </c>
      <c r="E11" s="29"/>
      <c r="F11" s="28" t="s">
        <v>323</v>
      </c>
      <c r="G11" s="28"/>
      <c r="H11" s="28"/>
      <c r="I11" s="28"/>
    </row>
    <row r="12" s="1" customFormat="1" ht="61.5" customHeight="1" spans="1:9">
      <c r="A12" s="22"/>
      <c r="B12" s="26"/>
      <c r="C12" s="27" t="s">
        <v>275</v>
      </c>
      <c r="D12" s="28" t="s">
        <v>324</v>
      </c>
      <c r="E12" s="29"/>
      <c r="F12" s="33" t="s">
        <v>325</v>
      </c>
      <c r="G12" s="34"/>
      <c r="H12" s="34"/>
      <c r="I12" s="38"/>
    </row>
    <row r="13" s="1" customFormat="1" ht="26.25" customHeight="1" spans="1:9">
      <c r="A13" s="22"/>
      <c r="B13" s="26"/>
      <c r="C13" s="27" t="s">
        <v>278</v>
      </c>
      <c r="D13" s="28" t="s">
        <v>326</v>
      </c>
      <c r="E13" s="29"/>
      <c r="F13" s="28" t="s">
        <v>327</v>
      </c>
      <c r="G13" s="28"/>
      <c r="H13" s="28"/>
      <c r="I13" s="28"/>
    </row>
    <row r="14" s="1" customFormat="1" ht="23.25" customHeight="1" spans="1:9">
      <c r="A14" s="22"/>
      <c r="B14" s="26"/>
      <c r="C14" s="27" t="s">
        <v>280</v>
      </c>
      <c r="D14" s="28" t="s">
        <v>328</v>
      </c>
      <c r="E14" s="29"/>
      <c r="F14" s="28" t="s">
        <v>329</v>
      </c>
      <c r="G14" s="28"/>
      <c r="H14" s="28"/>
      <c r="I14" s="28"/>
    </row>
    <row r="15" s="1" customFormat="1" ht="28.5" customHeight="1" spans="1:9">
      <c r="A15" s="22"/>
      <c r="B15" s="30" t="s">
        <v>311</v>
      </c>
      <c r="C15" s="31" t="s">
        <v>312</v>
      </c>
      <c r="D15" s="28" t="s">
        <v>330</v>
      </c>
      <c r="E15" s="29"/>
      <c r="F15" s="33" t="s">
        <v>331</v>
      </c>
      <c r="G15" s="34"/>
      <c r="H15" s="34"/>
      <c r="I15" s="38"/>
    </row>
    <row r="16" s="1" customFormat="1" ht="48" customHeight="1" spans="1:9">
      <c r="A16" s="22"/>
      <c r="B16" s="30"/>
      <c r="C16" s="31" t="s">
        <v>332</v>
      </c>
      <c r="D16" s="28" t="s">
        <v>333</v>
      </c>
      <c r="E16" s="29"/>
      <c r="F16" s="33" t="s">
        <v>334</v>
      </c>
      <c r="G16" s="34"/>
      <c r="H16" s="34"/>
      <c r="I16" s="38"/>
    </row>
    <row r="17" s="1" customFormat="1" ht="24" spans="1:9">
      <c r="A17" s="22"/>
      <c r="B17" s="22" t="s">
        <v>291</v>
      </c>
      <c r="C17" s="44" t="s">
        <v>318</v>
      </c>
      <c r="D17" s="35" t="s">
        <v>335</v>
      </c>
      <c r="E17" s="35"/>
      <c r="F17" s="35" t="s">
        <v>336</v>
      </c>
      <c r="G17" s="35"/>
      <c r="H17" s="35"/>
      <c r="I17" s="35"/>
    </row>
  </sheetData>
  <mergeCells count="32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5:A7"/>
    <mergeCell ref="A8:A9"/>
    <mergeCell ref="A10:A17"/>
    <mergeCell ref="B11:B14"/>
    <mergeCell ref="B15:B16"/>
    <mergeCell ref="B8:I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K15" sqref="K15"/>
    </sheetView>
  </sheetViews>
  <sheetFormatPr defaultColWidth="7" defaultRowHeight="11.25"/>
  <cols>
    <col min="1" max="1" width="12.375" style="1" customWidth="1"/>
    <col min="2" max="2" width="9.375" style="1" customWidth="1"/>
    <col min="3" max="3" width="9.25" style="1" customWidth="1"/>
    <col min="4" max="4" width="7" style="1"/>
    <col min="5" max="5" width="8.75" style="1" customWidth="1"/>
    <col min="6" max="8" width="7" style="1"/>
    <col min="9" max="9" width="9.125" style="1" customWidth="1"/>
    <col min="10" max="16384" width="7" style="1"/>
  </cols>
  <sheetData>
    <row r="1" s="1" customFormat="1" ht="35.25" customHeight="1" spans="1:9">
      <c r="A1" s="4" t="s">
        <v>293</v>
      </c>
      <c r="B1" s="4"/>
      <c r="C1" s="4"/>
      <c r="D1" s="4"/>
      <c r="E1" s="4"/>
      <c r="F1" s="4"/>
      <c r="G1" s="4"/>
      <c r="H1" s="4"/>
      <c r="I1" s="4"/>
    </row>
    <row r="2" s="1" customFormat="1" ht="23.25" customHeight="1" spans="1:9">
      <c r="A2" s="5" t="s">
        <v>294</v>
      </c>
      <c r="B2" s="5"/>
      <c r="C2" s="5"/>
      <c r="D2" s="5"/>
      <c r="E2" s="5"/>
      <c r="F2" s="5"/>
      <c r="G2" s="5"/>
      <c r="H2" s="5"/>
      <c r="I2" s="5"/>
    </row>
    <row r="3" s="1" customFormat="1" ht="18" customHeight="1" spans="1:9">
      <c r="A3" s="6" t="s">
        <v>295</v>
      </c>
      <c r="B3" s="7" t="s">
        <v>225</v>
      </c>
      <c r="C3" s="7"/>
      <c r="D3" s="7"/>
      <c r="E3" s="7"/>
      <c r="F3" s="7"/>
      <c r="G3" s="7"/>
      <c r="H3" s="7"/>
      <c r="I3" s="7"/>
    </row>
    <row r="4" s="1" customFormat="1" ht="19.5" customHeight="1" spans="1:9">
      <c r="A4" s="8" t="s">
        <v>296</v>
      </c>
      <c r="B4" s="7" t="s">
        <v>167</v>
      </c>
      <c r="C4" s="7"/>
      <c r="D4" s="7"/>
      <c r="E4" s="7"/>
      <c r="F4" s="7"/>
      <c r="G4" s="7"/>
      <c r="H4" s="7"/>
      <c r="I4" s="7"/>
    </row>
    <row r="5" s="1" customFormat="1" ht="27" customHeight="1" spans="1:9">
      <c r="A5" s="9" t="s">
        <v>297</v>
      </c>
      <c r="B5" s="10" t="s">
        <v>298</v>
      </c>
      <c r="C5" s="10"/>
      <c r="D5" s="10"/>
      <c r="E5" s="11">
        <v>120000</v>
      </c>
      <c r="F5" s="11"/>
      <c r="G5" s="11"/>
      <c r="H5" s="11"/>
      <c r="I5" s="11"/>
    </row>
    <row r="6" s="1" customFormat="1" ht="21" customHeight="1" spans="1:9">
      <c r="A6" s="12"/>
      <c r="B6" s="10" t="s">
        <v>255</v>
      </c>
      <c r="C6" s="10"/>
      <c r="D6" s="10"/>
      <c r="E6" s="11">
        <v>120000</v>
      </c>
      <c r="F6" s="11"/>
      <c r="G6" s="11"/>
      <c r="H6" s="11"/>
      <c r="I6" s="11"/>
    </row>
    <row r="7" s="1" customFormat="1" ht="24" customHeight="1" spans="1:9">
      <c r="A7" s="13"/>
      <c r="B7" s="10" t="s">
        <v>256</v>
      </c>
      <c r="C7" s="10"/>
      <c r="D7" s="10"/>
      <c r="E7" s="14"/>
      <c r="F7" s="15"/>
      <c r="G7" s="15"/>
      <c r="H7" s="15"/>
      <c r="I7" s="15"/>
    </row>
    <row r="8" s="1" customFormat="1" ht="42" customHeight="1" spans="1:9">
      <c r="A8" s="16" t="s">
        <v>299</v>
      </c>
      <c r="B8" s="45" t="s">
        <v>337</v>
      </c>
      <c r="C8" s="45"/>
      <c r="D8" s="45"/>
      <c r="E8" s="45"/>
      <c r="F8" s="45"/>
      <c r="G8" s="45"/>
      <c r="H8" s="45"/>
      <c r="I8" s="45"/>
    </row>
    <row r="9" s="1" customFormat="1" ht="24" customHeight="1" spans="1:9">
      <c r="A9" s="22" t="s">
        <v>301</v>
      </c>
      <c r="B9" s="23" t="s">
        <v>266</v>
      </c>
      <c r="C9" s="24" t="s">
        <v>267</v>
      </c>
      <c r="D9" s="25" t="s">
        <v>268</v>
      </c>
      <c r="E9" s="25"/>
      <c r="F9" s="25" t="s">
        <v>269</v>
      </c>
      <c r="G9" s="25"/>
      <c r="H9" s="25"/>
      <c r="I9" s="25"/>
    </row>
    <row r="10" s="1" customFormat="1" ht="22.5" customHeight="1" spans="1:9">
      <c r="A10" s="22"/>
      <c r="B10" s="26" t="s">
        <v>302</v>
      </c>
      <c r="C10" s="27" t="s">
        <v>271</v>
      </c>
      <c r="D10" s="28" t="s">
        <v>338</v>
      </c>
      <c r="E10" s="29"/>
      <c r="F10" s="28" t="s">
        <v>339</v>
      </c>
      <c r="G10" s="28"/>
      <c r="H10" s="28"/>
      <c r="I10" s="28"/>
    </row>
    <row r="11" s="1" customFormat="1" ht="24.75" customHeight="1" spans="1:9">
      <c r="A11" s="22"/>
      <c r="B11" s="26"/>
      <c r="C11" s="27" t="s">
        <v>275</v>
      </c>
      <c r="D11" s="28" t="s">
        <v>340</v>
      </c>
      <c r="E11" s="29"/>
      <c r="F11" s="33" t="s">
        <v>341</v>
      </c>
      <c r="G11" s="34"/>
      <c r="H11" s="34"/>
      <c r="I11" s="38"/>
    </row>
    <row r="12" s="1" customFormat="1" ht="23.25" customHeight="1" spans="1:9">
      <c r="A12" s="22"/>
      <c r="B12" s="26"/>
      <c r="C12" s="27" t="s">
        <v>278</v>
      </c>
      <c r="D12" s="28" t="s">
        <v>342</v>
      </c>
      <c r="E12" s="29"/>
      <c r="F12" s="28" t="s">
        <v>343</v>
      </c>
      <c r="G12" s="28"/>
      <c r="H12" s="28"/>
      <c r="I12" s="28"/>
    </row>
    <row r="13" s="1" customFormat="1" ht="26.25" customHeight="1" spans="1:9">
      <c r="A13" s="22"/>
      <c r="B13" s="26"/>
      <c r="C13" s="27" t="s">
        <v>280</v>
      </c>
      <c r="D13" s="28" t="s">
        <v>344</v>
      </c>
      <c r="E13" s="29"/>
      <c r="F13" s="28" t="s">
        <v>345</v>
      </c>
      <c r="G13" s="28"/>
      <c r="H13" s="28"/>
      <c r="I13" s="28"/>
    </row>
    <row r="14" s="1" customFormat="1" ht="44.25" customHeight="1" spans="1:9">
      <c r="A14" s="22"/>
      <c r="B14" s="30" t="s">
        <v>311</v>
      </c>
      <c r="C14" s="31" t="s">
        <v>312</v>
      </c>
      <c r="D14" s="28" t="s">
        <v>346</v>
      </c>
      <c r="E14" s="29"/>
      <c r="F14" s="33" t="s">
        <v>347</v>
      </c>
      <c r="G14" s="34"/>
      <c r="H14" s="34"/>
      <c r="I14" s="38"/>
    </row>
    <row r="15" s="1" customFormat="1" ht="32.25" customHeight="1" spans="1:9">
      <c r="A15" s="22"/>
      <c r="B15" s="22" t="s">
        <v>291</v>
      </c>
      <c r="C15" s="44" t="s">
        <v>318</v>
      </c>
      <c r="D15" s="35" t="s">
        <v>319</v>
      </c>
      <c r="E15" s="35"/>
      <c r="F15" s="35" t="s">
        <v>336</v>
      </c>
      <c r="G15" s="35"/>
      <c r="H15" s="35"/>
      <c r="I15" s="35"/>
    </row>
    <row r="16" s="1" customFormat="1" ht="30.75" customHeight="1" spans="1:9">
      <c r="A16" s="22"/>
      <c r="B16" s="22"/>
      <c r="C16" s="44"/>
      <c r="D16" s="35" t="s">
        <v>348</v>
      </c>
      <c r="E16" s="35"/>
      <c r="F16" s="35" t="s">
        <v>336</v>
      </c>
      <c r="G16" s="35"/>
      <c r="H16" s="35"/>
      <c r="I16" s="35"/>
    </row>
  </sheetData>
  <mergeCells count="32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B8:I8"/>
    <mergeCell ref="D9:E9"/>
    <mergeCell ref="F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A5:A7"/>
    <mergeCell ref="A9:A16"/>
    <mergeCell ref="B10:B13"/>
    <mergeCell ref="B15:B16"/>
    <mergeCell ref="C15:C16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O17" sqref="O17"/>
    </sheetView>
  </sheetViews>
  <sheetFormatPr defaultColWidth="7" defaultRowHeight="11.25"/>
  <cols>
    <col min="1" max="1" width="11.375" style="1" customWidth="1"/>
    <col min="2" max="2" width="7" style="1"/>
    <col min="3" max="3" width="11" style="1" customWidth="1"/>
    <col min="4" max="4" width="7" style="1"/>
    <col min="5" max="5" width="10.875" style="1" customWidth="1"/>
    <col min="6" max="8" width="7" style="1"/>
    <col min="9" max="9" width="13.875" style="1" customWidth="1"/>
    <col min="10" max="16384" width="7" style="1"/>
  </cols>
  <sheetData>
    <row r="1" s="1" customFormat="1" ht="20.25" spans="1:9">
      <c r="A1" s="4" t="s">
        <v>293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5" t="s">
        <v>294</v>
      </c>
      <c r="B2" s="5"/>
      <c r="C2" s="5"/>
      <c r="D2" s="5"/>
      <c r="E2" s="5"/>
      <c r="F2" s="5"/>
      <c r="G2" s="5"/>
      <c r="H2" s="5"/>
      <c r="I2" s="5"/>
    </row>
    <row r="3" s="1" customFormat="1" ht="21.75" customHeight="1" spans="1:9">
      <c r="A3" s="6" t="s">
        <v>295</v>
      </c>
      <c r="B3" s="7" t="s">
        <v>224</v>
      </c>
      <c r="C3" s="7"/>
      <c r="D3" s="7"/>
      <c r="E3" s="7"/>
      <c r="F3" s="7"/>
      <c r="G3" s="7"/>
      <c r="H3" s="7"/>
      <c r="I3" s="7"/>
    </row>
    <row r="4" s="1" customFormat="1" ht="17.25" customHeight="1" spans="1:9">
      <c r="A4" s="8" t="s">
        <v>296</v>
      </c>
      <c r="B4" s="7" t="s">
        <v>167</v>
      </c>
      <c r="C4" s="7"/>
      <c r="D4" s="7"/>
      <c r="E4" s="7"/>
      <c r="F4" s="7"/>
      <c r="G4" s="7"/>
      <c r="H4" s="7"/>
      <c r="I4" s="7"/>
    </row>
    <row r="5" s="1" customFormat="1" ht="17.25" customHeight="1" spans="1:9">
      <c r="A5" s="9" t="s">
        <v>297</v>
      </c>
      <c r="B5" s="10" t="s">
        <v>298</v>
      </c>
      <c r="C5" s="10"/>
      <c r="D5" s="10"/>
      <c r="E5" s="11">
        <v>70000</v>
      </c>
      <c r="F5" s="11"/>
      <c r="G5" s="11"/>
      <c r="H5" s="11"/>
      <c r="I5" s="11"/>
    </row>
    <row r="6" s="1" customFormat="1" ht="20.25" customHeight="1" spans="1:9">
      <c r="A6" s="12"/>
      <c r="B6" s="10" t="s">
        <v>255</v>
      </c>
      <c r="C6" s="10"/>
      <c r="D6" s="10"/>
      <c r="E6" s="11">
        <v>70000</v>
      </c>
      <c r="F6" s="11"/>
      <c r="G6" s="11"/>
      <c r="H6" s="11"/>
      <c r="I6" s="11"/>
    </row>
    <row r="7" s="1" customFormat="1" ht="13.5" customHeight="1" spans="1:9">
      <c r="A7" s="13"/>
      <c r="B7" s="10" t="s">
        <v>256</v>
      </c>
      <c r="C7" s="10"/>
      <c r="D7" s="10"/>
      <c r="E7" s="14"/>
      <c r="F7" s="15"/>
      <c r="G7" s="15"/>
      <c r="H7" s="15"/>
      <c r="I7" s="15"/>
    </row>
    <row r="8" s="1" customFormat="1" ht="36" customHeight="1" spans="1:9">
      <c r="A8" s="16" t="s">
        <v>299</v>
      </c>
      <c r="B8" s="33" t="s">
        <v>349</v>
      </c>
      <c r="C8" s="34"/>
      <c r="D8" s="34"/>
      <c r="E8" s="34"/>
      <c r="F8" s="34"/>
      <c r="G8" s="34"/>
      <c r="H8" s="34"/>
      <c r="I8" s="38"/>
    </row>
    <row r="9" s="1" customFormat="1" ht="36.75" customHeight="1" spans="1:9">
      <c r="A9" s="22" t="s">
        <v>301</v>
      </c>
      <c r="B9" s="39" t="s">
        <v>266</v>
      </c>
      <c r="C9" s="40" t="s">
        <v>267</v>
      </c>
      <c r="D9" s="41" t="s">
        <v>268</v>
      </c>
      <c r="E9" s="41"/>
      <c r="F9" s="41" t="s">
        <v>269</v>
      </c>
      <c r="G9" s="41"/>
      <c r="H9" s="41"/>
      <c r="I9" s="41"/>
    </row>
    <row r="10" s="1" customFormat="1" ht="16.5" customHeight="1" spans="1:9">
      <c r="A10" s="22"/>
      <c r="B10" s="42" t="s">
        <v>302</v>
      </c>
      <c r="C10" s="31" t="s">
        <v>271</v>
      </c>
      <c r="D10" s="32" t="s">
        <v>350</v>
      </c>
      <c r="E10" s="17"/>
      <c r="F10" s="32" t="s">
        <v>351</v>
      </c>
      <c r="G10" s="32"/>
      <c r="H10" s="32"/>
      <c r="I10" s="32"/>
    </row>
    <row r="11" s="1" customFormat="1" ht="33.75" customHeight="1" spans="1:9">
      <c r="A11" s="22"/>
      <c r="B11" s="42"/>
      <c r="C11" s="31"/>
      <c r="D11" s="32" t="s">
        <v>352</v>
      </c>
      <c r="E11" s="17"/>
      <c r="F11" s="33" t="s">
        <v>353</v>
      </c>
      <c r="G11" s="34"/>
      <c r="H11" s="34"/>
      <c r="I11" s="38"/>
    </row>
    <row r="12" s="1" customFormat="1" ht="27.75" customHeight="1" spans="1:9">
      <c r="A12" s="22"/>
      <c r="B12" s="42"/>
      <c r="C12" s="31" t="s">
        <v>275</v>
      </c>
      <c r="D12" s="32" t="s">
        <v>354</v>
      </c>
      <c r="E12" s="17"/>
      <c r="F12" s="32" t="s">
        <v>355</v>
      </c>
      <c r="G12" s="32"/>
      <c r="H12" s="32"/>
      <c r="I12" s="32"/>
    </row>
    <row r="13" s="1" customFormat="1" ht="27" customHeight="1" spans="1:9">
      <c r="A13" s="22"/>
      <c r="B13" s="42"/>
      <c r="C13" s="31" t="s">
        <v>278</v>
      </c>
      <c r="D13" s="32" t="s">
        <v>342</v>
      </c>
      <c r="E13" s="17"/>
      <c r="F13" s="32" t="s">
        <v>343</v>
      </c>
      <c r="G13" s="32"/>
      <c r="H13" s="32"/>
      <c r="I13" s="32"/>
    </row>
    <row r="14" s="1" customFormat="1" ht="12" spans="1:9">
      <c r="A14" s="22"/>
      <c r="B14" s="42"/>
      <c r="C14" s="31" t="s">
        <v>280</v>
      </c>
      <c r="D14" s="32" t="s">
        <v>344</v>
      </c>
      <c r="E14" s="17"/>
      <c r="F14" s="32" t="s">
        <v>356</v>
      </c>
      <c r="G14" s="32"/>
      <c r="H14" s="32"/>
      <c r="I14" s="32"/>
    </row>
    <row r="15" s="1" customFormat="1" ht="53.25" customHeight="1" spans="1:9">
      <c r="A15" s="22"/>
      <c r="B15" s="43" t="s">
        <v>311</v>
      </c>
      <c r="C15" s="31" t="s">
        <v>312</v>
      </c>
      <c r="D15" s="32" t="s">
        <v>357</v>
      </c>
      <c r="E15" s="17"/>
      <c r="F15" s="32" t="s">
        <v>358</v>
      </c>
      <c r="G15" s="32"/>
      <c r="H15" s="32"/>
      <c r="I15" s="32"/>
    </row>
    <row r="16" s="1" customFormat="1" ht="42" customHeight="1" spans="1:9">
      <c r="A16" s="22"/>
      <c r="B16" s="43"/>
      <c r="C16" s="31" t="s">
        <v>332</v>
      </c>
      <c r="D16" s="32" t="s">
        <v>359</v>
      </c>
      <c r="E16" s="17"/>
      <c r="F16" s="32" t="s">
        <v>360</v>
      </c>
      <c r="G16" s="32"/>
      <c r="H16" s="32"/>
      <c r="I16" s="32"/>
    </row>
    <row r="17" s="1" customFormat="1" ht="24" spans="1:9">
      <c r="A17" s="22"/>
      <c r="B17" s="44" t="s">
        <v>291</v>
      </c>
      <c r="C17" s="44" t="s">
        <v>318</v>
      </c>
      <c r="D17" s="45" t="s">
        <v>361</v>
      </c>
      <c r="E17" s="45"/>
      <c r="F17" s="45" t="s">
        <v>336</v>
      </c>
      <c r="G17" s="45"/>
      <c r="H17" s="45"/>
      <c r="I17" s="45"/>
    </row>
  </sheetData>
  <mergeCells count="34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B8:I8"/>
    <mergeCell ref="D9:E9"/>
    <mergeCell ref="F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5:A7"/>
    <mergeCell ref="A9:A17"/>
    <mergeCell ref="B10:B14"/>
    <mergeCell ref="B15:B16"/>
    <mergeCell ref="C10:C1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F12" sqref="F12:I12"/>
    </sheetView>
  </sheetViews>
  <sheetFormatPr defaultColWidth="7" defaultRowHeight="11.25"/>
  <cols>
    <col min="1" max="1" width="12.625" style="1" customWidth="1"/>
    <col min="2" max="3" width="9.875" style="1" customWidth="1"/>
    <col min="4" max="4" width="7" style="1"/>
    <col min="5" max="5" width="11.125" style="1" customWidth="1"/>
    <col min="6" max="8" width="7" style="1"/>
    <col min="9" max="9" width="15.25" style="1" customWidth="1"/>
    <col min="10" max="16384" width="7" style="1"/>
  </cols>
  <sheetData>
    <row r="1" s="1" customFormat="1" ht="20.25" spans="1:9">
      <c r="A1" s="2"/>
      <c r="B1" s="3"/>
      <c r="C1" s="3"/>
      <c r="D1" s="3"/>
      <c r="E1" s="3"/>
      <c r="F1" s="3"/>
      <c r="G1" s="3"/>
      <c r="H1" s="3"/>
      <c r="I1" s="3"/>
    </row>
    <row r="2" s="1" customFormat="1" ht="20.25" spans="1:9">
      <c r="A2" s="4" t="s">
        <v>293</v>
      </c>
      <c r="B2" s="4"/>
      <c r="C2" s="4"/>
      <c r="D2" s="4"/>
      <c r="E2" s="4"/>
      <c r="F2" s="4"/>
      <c r="G2" s="4"/>
      <c r="H2" s="4"/>
      <c r="I2" s="4"/>
    </row>
    <row r="3" s="1" customFormat="1" ht="21.75" customHeight="1" spans="1:9">
      <c r="A3" s="5" t="s">
        <v>294</v>
      </c>
      <c r="B3" s="5"/>
      <c r="C3" s="5"/>
      <c r="D3" s="5"/>
      <c r="E3" s="5"/>
      <c r="F3" s="5"/>
      <c r="G3" s="5"/>
      <c r="H3" s="5"/>
      <c r="I3" s="5"/>
    </row>
    <row r="4" s="1" customFormat="1" ht="25.5" customHeight="1" spans="1:9">
      <c r="A4" s="6" t="s">
        <v>295</v>
      </c>
      <c r="B4" s="7" t="s">
        <v>362</v>
      </c>
      <c r="C4" s="7"/>
      <c r="D4" s="7"/>
      <c r="E4" s="7"/>
      <c r="F4" s="7"/>
      <c r="G4" s="7"/>
      <c r="H4" s="7"/>
      <c r="I4" s="7"/>
    </row>
    <row r="5" s="1" customFormat="1" ht="20.25" customHeight="1" spans="1:9">
      <c r="A5" s="8" t="s">
        <v>296</v>
      </c>
      <c r="B5" s="7" t="s">
        <v>167</v>
      </c>
      <c r="C5" s="7"/>
      <c r="D5" s="7"/>
      <c r="E5" s="7"/>
      <c r="F5" s="7"/>
      <c r="G5" s="7"/>
      <c r="H5" s="7"/>
      <c r="I5" s="7"/>
    </row>
    <row r="6" s="1" customFormat="1" ht="21" customHeight="1" spans="1:9">
      <c r="A6" s="9" t="s">
        <v>297</v>
      </c>
      <c r="B6" s="10" t="s">
        <v>298</v>
      </c>
      <c r="C6" s="10"/>
      <c r="D6" s="10"/>
      <c r="E6" s="11">
        <v>50000</v>
      </c>
      <c r="F6" s="11"/>
      <c r="G6" s="11"/>
      <c r="H6" s="11"/>
      <c r="I6" s="11"/>
    </row>
    <row r="7" s="1" customFormat="1" ht="27" customHeight="1" spans="1:9">
      <c r="A7" s="12"/>
      <c r="B7" s="10" t="s">
        <v>255</v>
      </c>
      <c r="C7" s="10"/>
      <c r="D7" s="10"/>
      <c r="E7" s="11">
        <v>50000</v>
      </c>
      <c r="F7" s="11"/>
      <c r="G7" s="11"/>
      <c r="H7" s="11"/>
      <c r="I7" s="11"/>
    </row>
    <row r="8" s="1" customFormat="1" customHeight="1" spans="1:9">
      <c r="A8" s="13"/>
      <c r="B8" s="10" t="s">
        <v>256</v>
      </c>
      <c r="C8" s="10"/>
      <c r="D8" s="10"/>
      <c r="E8" s="14"/>
      <c r="F8" s="15"/>
      <c r="G8" s="15"/>
      <c r="H8" s="15"/>
      <c r="I8" s="15"/>
    </row>
    <row r="9" s="1" customFormat="1" ht="30" customHeight="1" spans="1:9">
      <c r="A9" s="16" t="s">
        <v>299</v>
      </c>
      <c r="B9" s="17" t="s">
        <v>363</v>
      </c>
      <c r="C9" s="18"/>
      <c r="D9" s="18"/>
      <c r="E9" s="18"/>
      <c r="F9" s="18"/>
      <c r="G9" s="18"/>
      <c r="H9" s="18"/>
      <c r="I9" s="36"/>
    </row>
    <row r="10" s="1" customFormat="1" ht="26.25" customHeight="1" spans="1:9">
      <c r="A10" s="19"/>
      <c r="B10" s="20"/>
      <c r="C10" s="21"/>
      <c r="D10" s="21"/>
      <c r="E10" s="21"/>
      <c r="F10" s="21"/>
      <c r="G10" s="21"/>
      <c r="H10" s="21"/>
      <c r="I10" s="37"/>
    </row>
    <row r="11" s="1" customFormat="1" ht="26.25" customHeight="1" spans="1:9">
      <c r="A11" s="22" t="s">
        <v>301</v>
      </c>
      <c r="B11" s="23" t="s">
        <v>266</v>
      </c>
      <c r="C11" s="24" t="s">
        <v>267</v>
      </c>
      <c r="D11" s="25" t="s">
        <v>268</v>
      </c>
      <c r="E11" s="25"/>
      <c r="F11" s="25" t="s">
        <v>269</v>
      </c>
      <c r="G11" s="25"/>
      <c r="H11" s="25"/>
      <c r="I11" s="25"/>
    </row>
    <row r="12" s="1" customFormat="1" ht="61.5" customHeight="1" spans="1:9">
      <c r="A12" s="22"/>
      <c r="B12" s="26" t="s">
        <v>302</v>
      </c>
      <c r="C12" s="27" t="s">
        <v>271</v>
      </c>
      <c r="D12" s="28" t="s">
        <v>364</v>
      </c>
      <c r="E12" s="29"/>
      <c r="F12" s="28" t="s">
        <v>365</v>
      </c>
      <c r="G12" s="28"/>
      <c r="H12" s="28"/>
      <c r="I12" s="28"/>
    </row>
    <row r="13" s="1" customFormat="1" ht="26.25" customHeight="1" spans="1:9">
      <c r="A13" s="22"/>
      <c r="B13" s="26"/>
      <c r="C13" s="27"/>
      <c r="D13" s="28"/>
      <c r="E13" s="29"/>
      <c r="F13" s="28"/>
      <c r="G13" s="28"/>
      <c r="H13" s="28"/>
      <c r="I13" s="28"/>
    </row>
    <row r="14" s="1" customFormat="1" ht="23.25" customHeight="1" spans="1:9">
      <c r="A14" s="22"/>
      <c r="B14" s="26"/>
      <c r="C14" s="27" t="s">
        <v>275</v>
      </c>
      <c r="D14" s="28" t="s">
        <v>366</v>
      </c>
      <c r="E14" s="29"/>
      <c r="F14" s="28" t="s">
        <v>367</v>
      </c>
      <c r="G14" s="28"/>
      <c r="H14" s="28"/>
      <c r="I14" s="28"/>
    </row>
    <row r="15" s="1" customFormat="1" ht="28.5" customHeight="1" spans="1:9">
      <c r="A15" s="22"/>
      <c r="B15" s="26"/>
      <c r="C15" s="27" t="s">
        <v>278</v>
      </c>
      <c r="D15" s="28" t="s">
        <v>342</v>
      </c>
      <c r="E15" s="29"/>
      <c r="F15" s="28" t="s">
        <v>343</v>
      </c>
      <c r="G15" s="28"/>
      <c r="H15" s="28"/>
      <c r="I15" s="28"/>
    </row>
    <row r="16" s="1" customFormat="1" ht="48" customHeight="1" spans="1:9">
      <c r="A16" s="22"/>
      <c r="B16" s="26"/>
      <c r="C16" s="27" t="s">
        <v>280</v>
      </c>
      <c r="D16" s="28" t="s">
        <v>344</v>
      </c>
      <c r="E16" s="29"/>
      <c r="F16" s="28" t="s">
        <v>329</v>
      </c>
      <c r="G16" s="28"/>
      <c r="H16" s="28"/>
      <c r="I16" s="28"/>
    </row>
    <row r="17" s="1" customFormat="1" ht="24" spans="1:9">
      <c r="A17" s="22"/>
      <c r="B17" s="30" t="s">
        <v>311</v>
      </c>
      <c r="C17" s="31" t="s">
        <v>312</v>
      </c>
      <c r="D17" s="32" t="s">
        <v>368</v>
      </c>
      <c r="E17" s="17"/>
      <c r="F17" s="32" t="s">
        <v>369</v>
      </c>
      <c r="G17" s="32"/>
      <c r="H17" s="32"/>
      <c r="I17" s="32"/>
    </row>
    <row r="18" s="1" customFormat="1" ht="24" spans="1:9">
      <c r="A18" s="22"/>
      <c r="B18" s="30"/>
      <c r="C18" s="31" t="s">
        <v>332</v>
      </c>
      <c r="D18" s="28" t="s">
        <v>370</v>
      </c>
      <c r="E18" s="29"/>
      <c r="F18" s="33" t="s">
        <v>371</v>
      </c>
      <c r="G18" s="34"/>
      <c r="H18" s="34"/>
      <c r="I18" s="38"/>
    </row>
    <row r="19" s="1" customFormat="1" ht="12" spans="1:9">
      <c r="A19" s="22"/>
      <c r="B19" s="22" t="s">
        <v>291</v>
      </c>
      <c r="C19" s="31" t="s">
        <v>318</v>
      </c>
      <c r="D19" s="28" t="s">
        <v>319</v>
      </c>
      <c r="E19" s="29"/>
      <c r="F19" s="28" t="s">
        <v>336</v>
      </c>
      <c r="G19" s="28"/>
      <c r="H19" s="28"/>
      <c r="I19" s="28"/>
    </row>
    <row r="20" s="1" customFormat="1" ht="12" spans="1:9">
      <c r="A20" s="22"/>
      <c r="B20" s="22"/>
      <c r="C20" s="31"/>
      <c r="D20" s="35" t="s">
        <v>348</v>
      </c>
      <c r="E20" s="35"/>
      <c r="F20" s="35" t="s">
        <v>336</v>
      </c>
      <c r="G20" s="35"/>
      <c r="H20" s="35"/>
      <c r="I20" s="35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6"/>
    <mergeCell ref="B17:B18"/>
    <mergeCell ref="B19:B20"/>
    <mergeCell ref="C12:C13"/>
    <mergeCell ref="C19:C20"/>
    <mergeCell ref="B9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88" customWidth="1"/>
    <col min="2" max="2" width="40.625" style="88" customWidth="1"/>
    <col min="3" max="3" width="15.625" style="88" customWidth="1"/>
    <col min="4" max="4" width="40.625" style="88" customWidth="1"/>
    <col min="5" max="5" width="15.625" style="88" customWidth="1"/>
    <col min="6" max="6" width="1.53333333333333" style="88" customWidth="1"/>
    <col min="7" max="11" width="9.76666666666667" style="88" customWidth="1"/>
    <col min="12" max="16384" width="10" style="88"/>
  </cols>
  <sheetData>
    <row r="1" s="205" customFormat="1" ht="25" customHeight="1" spans="1:6">
      <c r="A1" s="90"/>
      <c r="B1" s="90" t="s">
        <v>1</v>
      </c>
      <c r="C1" s="206"/>
      <c r="D1" s="90"/>
      <c r="E1" s="207" t="s">
        <v>2</v>
      </c>
      <c r="F1" s="208" t="s">
        <v>3</v>
      </c>
    </row>
    <row r="2" ht="22.8" customHeight="1" spans="1:6">
      <c r="A2" s="185"/>
      <c r="B2" s="187" t="s">
        <v>4</v>
      </c>
      <c r="C2" s="187"/>
      <c r="D2" s="187"/>
      <c r="E2" s="187"/>
      <c r="F2" s="194"/>
    </row>
    <row r="3" ht="19.55" customHeight="1" spans="1:6">
      <c r="A3" s="188"/>
      <c r="B3" s="96" t="s">
        <v>5</v>
      </c>
      <c r="C3" s="189"/>
      <c r="D3" s="189"/>
      <c r="E3" s="190" t="s">
        <v>6</v>
      </c>
      <c r="F3" s="195"/>
    </row>
    <row r="4" ht="26" customHeight="1" spans="1:6">
      <c r="A4" s="191"/>
      <c r="B4" s="99" t="s">
        <v>7</v>
      </c>
      <c r="C4" s="99"/>
      <c r="D4" s="99" t="s">
        <v>8</v>
      </c>
      <c r="E4" s="99"/>
      <c r="F4" s="196"/>
    </row>
    <row r="5" ht="26" customHeight="1" spans="1:6">
      <c r="A5" s="191"/>
      <c r="B5" s="99" t="s">
        <v>9</v>
      </c>
      <c r="C5" s="99" t="s">
        <v>10</v>
      </c>
      <c r="D5" s="99" t="s">
        <v>9</v>
      </c>
      <c r="E5" s="99" t="s">
        <v>10</v>
      </c>
      <c r="F5" s="196"/>
    </row>
    <row r="6" ht="26" customHeight="1" spans="1:6">
      <c r="A6" s="98"/>
      <c r="B6" s="114" t="s">
        <v>11</v>
      </c>
      <c r="C6" s="115">
        <v>503.26</v>
      </c>
      <c r="D6" s="114" t="s">
        <v>12</v>
      </c>
      <c r="E6" s="115">
        <v>239.7</v>
      </c>
      <c r="F6" s="107"/>
    </row>
    <row r="7" ht="26" customHeight="1" spans="1:6">
      <c r="A7" s="98"/>
      <c r="B7" s="114" t="s">
        <v>13</v>
      </c>
      <c r="C7" s="115"/>
      <c r="D7" s="114" t="s">
        <v>14</v>
      </c>
      <c r="E7" s="115"/>
      <c r="F7" s="107"/>
    </row>
    <row r="8" ht="26" customHeight="1" spans="1:6">
      <c r="A8" s="98"/>
      <c r="B8" s="114" t="s">
        <v>15</v>
      </c>
      <c r="C8" s="115"/>
      <c r="D8" s="114" t="s">
        <v>16</v>
      </c>
      <c r="E8" s="115"/>
      <c r="F8" s="107"/>
    </row>
    <row r="9" ht="26" customHeight="1" spans="1:6">
      <c r="A9" s="98"/>
      <c r="B9" s="114" t="s">
        <v>17</v>
      </c>
      <c r="C9" s="115"/>
      <c r="D9" s="114" t="s">
        <v>18</v>
      </c>
      <c r="E9" s="115"/>
      <c r="F9" s="107"/>
    </row>
    <row r="10" ht="26" customHeight="1" spans="1:6">
      <c r="A10" s="98"/>
      <c r="B10" s="114" t="s">
        <v>19</v>
      </c>
      <c r="C10" s="115"/>
      <c r="D10" s="114" t="s">
        <v>20</v>
      </c>
      <c r="E10" s="115"/>
      <c r="F10" s="107"/>
    </row>
    <row r="11" ht="26" customHeight="1" spans="1:6">
      <c r="A11" s="98"/>
      <c r="B11" s="114" t="s">
        <v>21</v>
      </c>
      <c r="C11" s="115"/>
      <c r="D11" s="114" t="s">
        <v>22</v>
      </c>
      <c r="E11" s="115"/>
      <c r="F11" s="107"/>
    </row>
    <row r="12" ht="26" customHeight="1" spans="1:6">
      <c r="A12" s="98"/>
      <c r="B12" s="114" t="s">
        <v>23</v>
      </c>
      <c r="C12" s="115"/>
      <c r="D12" s="114" t="s">
        <v>24</v>
      </c>
      <c r="E12" s="115">
        <v>122</v>
      </c>
      <c r="F12" s="107"/>
    </row>
    <row r="13" ht="26" customHeight="1" spans="1:6">
      <c r="A13" s="98"/>
      <c r="B13" s="114" t="s">
        <v>23</v>
      </c>
      <c r="C13" s="115"/>
      <c r="D13" s="114" t="s">
        <v>25</v>
      </c>
      <c r="E13" s="115">
        <v>87.11</v>
      </c>
      <c r="F13" s="107"/>
    </row>
    <row r="14" ht="26" customHeight="1" spans="1:6">
      <c r="A14" s="98"/>
      <c r="B14" s="114" t="s">
        <v>23</v>
      </c>
      <c r="C14" s="115"/>
      <c r="D14" s="114" t="s">
        <v>26</v>
      </c>
      <c r="E14" s="115"/>
      <c r="F14" s="107"/>
    </row>
    <row r="15" ht="26" customHeight="1" spans="1:6">
      <c r="A15" s="98"/>
      <c r="B15" s="114" t="s">
        <v>23</v>
      </c>
      <c r="C15" s="115"/>
      <c r="D15" s="114" t="s">
        <v>27</v>
      </c>
      <c r="E15" s="115">
        <v>23.31</v>
      </c>
      <c r="F15" s="107"/>
    </row>
    <row r="16" ht="26" customHeight="1" spans="1:6">
      <c r="A16" s="98"/>
      <c r="B16" s="114" t="s">
        <v>23</v>
      </c>
      <c r="C16" s="115"/>
      <c r="D16" s="114" t="s">
        <v>28</v>
      </c>
      <c r="E16" s="115"/>
      <c r="F16" s="107"/>
    </row>
    <row r="17" ht="26" customHeight="1" spans="1:6">
      <c r="A17" s="98"/>
      <c r="B17" s="114" t="s">
        <v>23</v>
      </c>
      <c r="C17" s="115"/>
      <c r="D17" s="114" t="s">
        <v>29</v>
      </c>
      <c r="E17" s="115"/>
      <c r="F17" s="107"/>
    </row>
    <row r="18" ht="26" customHeight="1" spans="1:6">
      <c r="A18" s="98"/>
      <c r="B18" s="114" t="s">
        <v>23</v>
      </c>
      <c r="C18" s="115"/>
      <c r="D18" s="114" t="s">
        <v>30</v>
      </c>
      <c r="E18" s="115"/>
      <c r="F18" s="107"/>
    </row>
    <row r="19" ht="26" customHeight="1" spans="1:6">
      <c r="A19" s="98"/>
      <c r="B19" s="114" t="s">
        <v>23</v>
      </c>
      <c r="C19" s="115"/>
      <c r="D19" s="114" t="s">
        <v>31</v>
      </c>
      <c r="E19" s="115"/>
      <c r="F19" s="107"/>
    </row>
    <row r="20" ht="26" customHeight="1" spans="1:6">
      <c r="A20" s="98"/>
      <c r="B20" s="114" t="s">
        <v>23</v>
      </c>
      <c r="C20" s="115"/>
      <c r="D20" s="114" t="s">
        <v>32</v>
      </c>
      <c r="E20" s="115"/>
      <c r="F20" s="107"/>
    </row>
    <row r="21" ht="26" customHeight="1" spans="1:6">
      <c r="A21" s="98"/>
      <c r="B21" s="114" t="s">
        <v>23</v>
      </c>
      <c r="C21" s="115"/>
      <c r="D21" s="114" t="s">
        <v>33</v>
      </c>
      <c r="E21" s="115"/>
      <c r="F21" s="107"/>
    </row>
    <row r="22" ht="26" customHeight="1" spans="1:6">
      <c r="A22" s="98"/>
      <c r="B22" s="114" t="s">
        <v>23</v>
      </c>
      <c r="C22" s="115"/>
      <c r="D22" s="114" t="s">
        <v>34</v>
      </c>
      <c r="E22" s="115"/>
      <c r="F22" s="107"/>
    </row>
    <row r="23" ht="26" customHeight="1" spans="1:6">
      <c r="A23" s="98"/>
      <c r="B23" s="114" t="s">
        <v>23</v>
      </c>
      <c r="C23" s="115"/>
      <c r="D23" s="114" t="s">
        <v>35</v>
      </c>
      <c r="E23" s="115"/>
      <c r="F23" s="107"/>
    </row>
    <row r="24" ht="26" customHeight="1" spans="1:6">
      <c r="A24" s="98"/>
      <c r="B24" s="114" t="s">
        <v>23</v>
      </c>
      <c r="C24" s="115"/>
      <c r="D24" s="114" t="s">
        <v>36</v>
      </c>
      <c r="E24" s="115"/>
      <c r="F24" s="107"/>
    </row>
    <row r="25" ht="26" customHeight="1" spans="1:6">
      <c r="A25" s="98"/>
      <c r="B25" s="114" t="s">
        <v>23</v>
      </c>
      <c r="C25" s="115"/>
      <c r="D25" s="114" t="s">
        <v>37</v>
      </c>
      <c r="E25" s="115">
        <v>31.15</v>
      </c>
      <c r="F25" s="107"/>
    </row>
    <row r="26" ht="26" customHeight="1" spans="1:6">
      <c r="A26" s="98"/>
      <c r="B26" s="114" t="s">
        <v>23</v>
      </c>
      <c r="C26" s="115"/>
      <c r="D26" s="114" t="s">
        <v>38</v>
      </c>
      <c r="E26" s="115"/>
      <c r="F26" s="107"/>
    </row>
    <row r="27" ht="26" customHeight="1" spans="1:6">
      <c r="A27" s="98"/>
      <c r="B27" s="114" t="s">
        <v>23</v>
      </c>
      <c r="C27" s="115"/>
      <c r="D27" s="114" t="s">
        <v>39</v>
      </c>
      <c r="E27" s="115"/>
      <c r="F27" s="107"/>
    </row>
    <row r="28" ht="26" customHeight="1" spans="1:6">
      <c r="A28" s="98"/>
      <c r="B28" s="114" t="s">
        <v>23</v>
      </c>
      <c r="C28" s="115"/>
      <c r="D28" s="114" t="s">
        <v>40</v>
      </c>
      <c r="E28" s="115"/>
      <c r="F28" s="107"/>
    </row>
    <row r="29" ht="26" customHeight="1" spans="1:6">
      <c r="A29" s="98"/>
      <c r="B29" s="114" t="s">
        <v>23</v>
      </c>
      <c r="C29" s="115"/>
      <c r="D29" s="114" t="s">
        <v>41</v>
      </c>
      <c r="E29" s="115"/>
      <c r="F29" s="107"/>
    </row>
    <row r="30" ht="26" customHeight="1" spans="1:6">
      <c r="A30" s="98"/>
      <c r="B30" s="114" t="s">
        <v>23</v>
      </c>
      <c r="C30" s="115"/>
      <c r="D30" s="114" t="s">
        <v>42</v>
      </c>
      <c r="E30" s="115"/>
      <c r="F30" s="107"/>
    </row>
    <row r="31" ht="26" customHeight="1" spans="1:6">
      <c r="A31" s="98"/>
      <c r="B31" s="114" t="s">
        <v>23</v>
      </c>
      <c r="C31" s="115"/>
      <c r="D31" s="114" t="s">
        <v>43</v>
      </c>
      <c r="E31" s="115"/>
      <c r="F31" s="107"/>
    </row>
    <row r="32" ht="26" customHeight="1" spans="1:6">
      <c r="A32" s="98"/>
      <c r="B32" s="114" t="s">
        <v>23</v>
      </c>
      <c r="C32" s="115"/>
      <c r="D32" s="114" t="s">
        <v>44</v>
      </c>
      <c r="E32" s="115"/>
      <c r="F32" s="107"/>
    </row>
    <row r="33" ht="26" customHeight="1" spans="1:6">
      <c r="A33" s="98"/>
      <c r="B33" s="114" t="s">
        <v>23</v>
      </c>
      <c r="C33" s="115"/>
      <c r="D33" s="114" t="s">
        <v>45</v>
      </c>
      <c r="E33" s="115"/>
      <c r="F33" s="107"/>
    </row>
    <row r="34" ht="26" customHeight="1" spans="1:6">
      <c r="A34" s="98"/>
      <c r="B34" s="114" t="s">
        <v>23</v>
      </c>
      <c r="C34" s="115"/>
      <c r="D34" s="114" t="s">
        <v>46</v>
      </c>
      <c r="E34" s="115"/>
      <c r="F34" s="107"/>
    </row>
    <row r="35" ht="26" customHeight="1" spans="1:6">
      <c r="A35" s="98"/>
      <c r="B35" s="114" t="s">
        <v>23</v>
      </c>
      <c r="C35" s="115"/>
      <c r="D35" s="114" t="s">
        <v>47</v>
      </c>
      <c r="E35" s="115"/>
      <c r="F35" s="107"/>
    </row>
    <row r="36" ht="26" customHeight="1" spans="1:6">
      <c r="A36" s="101"/>
      <c r="B36" s="99" t="s">
        <v>48</v>
      </c>
      <c r="C36" s="102">
        <v>503.26</v>
      </c>
      <c r="D36" s="99" t="s">
        <v>49</v>
      </c>
      <c r="E36" s="102">
        <v>503.26</v>
      </c>
      <c r="F36" s="108"/>
    </row>
    <row r="37" ht="26" customHeight="1" spans="1:6">
      <c r="A37" s="98"/>
      <c r="B37" s="114" t="s">
        <v>50</v>
      </c>
      <c r="C37" s="115"/>
      <c r="D37" s="114" t="s">
        <v>51</v>
      </c>
      <c r="E37" s="115"/>
      <c r="F37" s="209"/>
    </row>
    <row r="38" ht="26" customHeight="1" spans="1:6">
      <c r="A38" s="210"/>
      <c r="B38" s="114" t="s">
        <v>52</v>
      </c>
      <c r="C38" s="115"/>
      <c r="D38" s="114" t="s">
        <v>53</v>
      </c>
      <c r="E38" s="115"/>
      <c r="F38" s="209"/>
    </row>
    <row r="39" ht="26" customHeight="1" spans="1:6">
      <c r="A39" s="210"/>
      <c r="B39" s="211"/>
      <c r="C39" s="211"/>
      <c r="D39" s="114" t="s">
        <v>54</v>
      </c>
      <c r="E39" s="115"/>
      <c r="F39" s="209"/>
    </row>
    <row r="40" ht="26" customHeight="1" spans="1:6">
      <c r="A40" s="212"/>
      <c r="B40" s="99" t="s">
        <v>55</v>
      </c>
      <c r="C40" s="102">
        <v>503.26</v>
      </c>
      <c r="D40" s="99" t="s">
        <v>56</v>
      </c>
      <c r="E40" s="102">
        <v>503.26</v>
      </c>
      <c r="F40" s="213"/>
    </row>
    <row r="41" ht="9.75" customHeight="1" spans="1:6">
      <c r="A41" s="193"/>
      <c r="B41" s="193"/>
      <c r="C41" s="214"/>
      <c r="D41" s="214"/>
      <c r="E41" s="193"/>
      <c r="F41" s="21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88" customWidth="1"/>
    <col min="2" max="12" width="15.075" style="88" customWidth="1"/>
    <col min="13" max="13" width="1.53333333333333" style="88" customWidth="1"/>
    <col min="14" max="14" width="9.76666666666667" style="88" customWidth="1"/>
    <col min="15" max="16384" width="10" style="88"/>
  </cols>
  <sheetData>
    <row r="1" ht="25" customHeight="1" spans="1:13">
      <c r="A1" s="89"/>
      <c r="B1" s="90" t="s">
        <v>57</v>
      </c>
      <c r="C1" s="92"/>
      <c r="D1" s="92"/>
      <c r="E1" s="198"/>
      <c r="F1" s="198"/>
      <c r="G1" s="198"/>
      <c r="H1" s="198"/>
      <c r="I1" s="198"/>
      <c r="J1" s="198"/>
      <c r="K1" s="198"/>
      <c r="L1" s="93" t="s">
        <v>58</v>
      </c>
      <c r="M1" s="98"/>
    </row>
    <row r="2" ht="22.8" customHeight="1" spans="1:13">
      <c r="A2" s="89"/>
      <c r="B2" s="110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98" t="s">
        <v>3</v>
      </c>
    </row>
    <row r="3" ht="19.55" customHeight="1" spans="1:13">
      <c r="A3" s="95"/>
      <c r="B3" s="96" t="s">
        <v>5</v>
      </c>
      <c r="C3" s="96"/>
      <c r="D3" s="199"/>
      <c r="E3" s="95"/>
      <c r="F3" s="199"/>
      <c r="G3" s="199"/>
      <c r="H3" s="199"/>
      <c r="I3" s="199"/>
      <c r="J3" s="199"/>
      <c r="K3" s="199"/>
      <c r="L3" s="97" t="s">
        <v>6</v>
      </c>
      <c r="M3" s="105"/>
    </row>
    <row r="4" ht="24.4" customHeight="1" spans="1:13">
      <c r="A4" s="100"/>
      <c r="B4" s="113" t="s">
        <v>60</v>
      </c>
      <c r="C4" s="113" t="s">
        <v>61</v>
      </c>
      <c r="D4" s="113" t="s">
        <v>62</v>
      </c>
      <c r="E4" s="113" t="s">
        <v>63</v>
      </c>
      <c r="F4" s="113" t="s">
        <v>64</v>
      </c>
      <c r="G4" s="113" t="s">
        <v>65</v>
      </c>
      <c r="H4" s="113" t="s">
        <v>66</v>
      </c>
      <c r="I4" s="113" t="s">
        <v>67</v>
      </c>
      <c r="J4" s="113" t="s">
        <v>68</v>
      </c>
      <c r="K4" s="113" t="s">
        <v>69</v>
      </c>
      <c r="L4" s="113" t="s">
        <v>70</v>
      </c>
      <c r="M4" s="107"/>
    </row>
    <row r="5" ht="24.4" customHeight="1" spans="1:13">
      <c r="A5" s="10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07"/>
    </row>
    <row r="6" ht="24.4" customHeight="1" spans="1:13">
      <c r="A6" s="10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7"/>
    </row>
    <row r="7" ht="24.4" customHeight="1" spans="1:13">
      <c r="A7" s="100"/>
      <c r="B7" s="113">
        <v>503.26</v>
      </c>
      <c r="C7" s="113"/>
      <c r="D7" s="203">
        <v>503.26</v>
      </c>
      <c r="E7" s="113"/>
      <c r="F7" s="113"/>
      <c r="G7" s="113"/>
      <c r="H7" s="113"/>
      <c r="I7" s="113"/>
      <c r="J7" s="113"/>
      <c r="K7" s="113"/>
      <c r="L7" s="113"/>
      <c r="M7" s="107"/>
    </row>
    <row r="8" ht="32" customHeight="1" spans="1:13">
      <c r="A8" s="101"/>
      <c r="B8" s="102"/>
      <c r="C8" s="102"/>
      <c r="D8" s="204"/>
      <c r="E8" s="102"/>
      <c r="F8" s="102"/>
      <c r="G8" s="102"/>
      <c r="H8" s="102"/>
      <c r="I8" s="102"/>
      <c r="J8" s="102"/>
      <c r="K8" s="102"/>
      <c r="L8" s="102"/>
      <c r="M8" s="108"/>
    </row>
    <row r="9" ht="32" customHeight="1" spans="1:13">
      <c r="A9" s="101"/>
      <c r="B9" s="102"/>
      <c r="C9" s="102"/>
      <c r="D9" s="204"/>
      <c r="E9" s="102"/>
      <c r="F9" s="102"/>
      <c r="G9" s="102"/>
      <c r="H9" s="102"/>
      <c r="I9" s="102"/>
      <c r="J9" s="102"/>
      <c r="K9" s="102"/>
      <c r="L9" s="102"/>
      <c r="M9" s="108"/>
    </row>
    <row r="10" ht="32" customHeight="1" spans="1:13">
      <c r="A10" s="101"/>
      <c r="B10" s="102"/>
      <c r="C10" s="102"/>
      <c r="D10" s="204"/>
      <c r="E10" s="102"/>
      <c r="F10" s="102"/>
      <c r="G10" s="102"/>
      <c r="H10" s="102"/>
      <c r="I10" s="102"/>
      <c r="J10" s="102"/>
      <c r="K10" s="102"/>
      <c r="L10" s="102"/>
      <c r="M10" s="108"/>
    </row>
    <row r="11" ht="32" customHeight="1" spans="1:13">
      <c r="A11" s="101"/>
      <c r="B11" s="102"/>
      <c r="C11" s="102"/>
      <c r="D11" s="204"/>
      <c r="E11" s="102"/>
      <c r="F11" s="102"/>
      <c r="G11" s="102"/>
      <c r="H11" s="102"/>
      <c r="I11" s="102"/>
      <c r="J11" s="102"/>
      <c r="K11" s="102"/>
      <c r="L11" s="102"/>
      <c r="M11" s="10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F7" sqref="F7:H19"/>
    </sheetView>
  </sheetViews>
  <sheetFormatPr defaultColWidth="10" defaultRowHeight="13.5"/>
  <cols>
    <col min="1" max="1" width="1.53333333333333" style="88" customWidth="1"/>
    <col min="2" max="4" width="5.625" style="88" customWidth="1"/>
    <col min="5" max="5" width="41.25" style="88" customWidth="1"/>
    <col min="6" max="10" width="14.125" style="88" customWidth="1"/>
    <col min="11" max="11" width="1.53333333333333" style="88" customWidth="1"/>
    <col min="12" max="14" width="9.76666666666667" style="88" customWidth="1"/>
    <col min="15" max="16384" width="10" style="88"/>
  </cols>
  <sheetData>
    <row r="1" ht="25" customHeight="1" spans="1:11">
      <c r="A1" s="89"/>
      <c r="B1" s="90" t="s">
        <v>71</v>
      </c>
      <c r="C1" s="89"/>
      <c r="D1" s="89"/>
      <c r="E1" s="198"/>
      <c r="F1" s="92"/>
      <c r="G1" s="92"/>
      <c r="H1" s="92"/>
      <c r="I1" s="92"/>
      <c r="J1" s="93" t="s">
        <v>72</v>
      </c>
      <c r="K1" s="98"/>
    </row>
    <row r="2" ht="22.8" customHeight="1" spans="1:11">
      <c r="A2" s="89"/>
      <c r="B2" s="94" t="s">
        <v>73</v>
      </c>
      <c r="C2" s="94"/>
      <c r="D2" s="94"/>
      <c r="E2" s="94"/>
      <c r="F2" s="94"/>
      <c r="G2" s="94"/>
      <c r="H2" s="94"/>
      <c r="I2" s="94"/>
      <c r="J2" s="94"/>
      <c r="K2" s="98" t="s">
        <v>3</v>
      </c>
    </row>
    <row r="3" ht="19.55" customHeight="1" spans="1:11">
      <c r="A3" s="95"/>
      <c r="B3" s="96" t="s">
        <v>5</v>
      </c>
      <c r="C3" s="96"/>
      <c r="D3" s="96"/>
      <c r="E3" s="96"/>
      <c r="F3" s="95"/>
      <c r="G3" s="95"/>
      <c r="H3" s="199"/>
      <c r="I3" s="199"/>
      <c r="J3" s="97" t="s">
        <v>6</v>
      </c>
      <c r="K3" s="105"/>
    </row>
    <row r="4" ht="24.4" customHeight="1" spans="1:11">
      <c r="A4" s="98"/>
      <c r="B4" s="99" t="s">
        <v>9</v>
      </c>
      <c r="C4" s="99"/>
      <c r="D4" s="99"/>
      <c r="E4" s="99"/>
      <c r="F4" s="99" t="s">
        <v>60</v>
      </c>
      <c r="G4" s="99" t="s">
        <v>74</v>
      </c>
      <c r="H4" s="99" t="s">
        <v>75</v>
      </c>
      <c r="I4" s="99" t="s">
        <v>76</v>
      </c>
      <c r="J4" s="113" t="s">
        <v>77</v>
      </c>
      <c r="K4" s="106"/>
    </row>
    <row r="5" ht="24.4" customHeight="1" spans="1:11">
      <c r="A5" s="100"/>
      <c r="B5" s="99" t="s">
        <v>78</v>
      </c>
      <c r="C5" s="99"/>
      <c r="D5" s="99"/>
      <c r="E5" s="99" t="s">
        <v>79</v>
      </c>
      <c r="F5" s="99"/>
      <c r="G5" s="99"/>
      <c r="H5" s="99"/>
      <c r="I5" s="99"/>
      <c r="J5" s="99"/>
      <c r="K5" s="106"/>
    </row>
    <row r="6" ht="24.4" customHeight="1" spans="1:11">
      <c r="A6" s="100"/>
      <c r="B6" s="99" t="s">
        <v>80</v>
      </c>
      <c r="C6" s="99" t="s">
        <v>81</v>
      </c>
      <c r="D6" s="99" t="s">
        <v>82</v>
      </c>
      <c r="E6" s="99"/>
      <c r="F6" s="99"/>
      <c r="G6" s="99"/>
      <c r="H6" s="99"/>
      <c r="I6" s="99"/>
      <c r="J6" s="99"/>
      <c r="K6" s="107"/>
    </row>
    <row r="7" ht="27" customHeight="1" spans="1:11">
      <c r="A7" s="101"/>
      <c r="B7" s="99"/>
      <c r="C7" s="99"/>
      <c r="D7" s="99"/>
      <c r="E7" s="99" t="s">
        <v>83</v>
      </c>
      <c r="F7" s="115">
        <f>G7+H7</f>
        <v>503.262096</v>
      </c>
      <c r="G7" s="200">
        <v>463.262096</v>
      </c>
      <c r="H7" s="115">
        <v>40</v>
      </c>
      <c r="I7" s="102"/>
      <c r="J7" s="102"/>
      <c r="K7" s="108"/>
    </row>
    <row r="8" ht="27" customHeight="1" spans="1:11">
      <c r="A8" s="101"/>
      <c r="B8" s="201" t="s">
        <v>84</v>
      </c>
      <c r="C8" s="201" t="s">
        <v>85</v>
      </c>
      <c r="D8" s="201" t="s">
        <v>86</v>
      </c>
      <c r="E8" s="202" t="s">
        <v>87</v>
      </c>
      <c r="F8" s="115">
        <f t="shared" ref="F8:F19" si="0">G8+H8</f>
        <v>124.0444</v>
      </c>
      <c r="G8" s="200">
        <v>124.0444</v>
      </c>
      <c r="H8" s="115">
        <v>0</v>
      </c>
      <c r="I8" s="102"/>
      <c r="J8" s="102"/>
      <c r="K8" s="108"/>
    </row>
    <row r="9" ht="27" customHeight="1" spans="1:11">
      <c r="A9" s="101"/>
      <c r="B9" s="201" t="s">
        <v>84</v>
      </c>
      <c r="C9" s="201" t="s">
        <v>85</v>
      </c>
      <c r="D9" s="201" t="s">
        <v>88</v>
      </c>
      <c r="E9" s="202" t="s">
        <v>89</v>
      </c>
      <c r="F9" s="115">
        <f t="shared" si="0"/>
        <v>115.6534</v>
      </c>
      <c r="G9" s="200">
        <v>115.6534</v>
      </c>
      <c r="H9" s="115">
        <v>0</v>
      </c>
      <c r="I9" s="102"/>
      <c r="J9" s="102"/>
      <c r="K9" s="108"/>
    </row>
    <row r="10" ht="27" customHeight="1" spans="1:11">
      <c r="A10" s="101"/>
      <c r="B10" s="201" t="s">
        <v>90</v>
      </c>
      <c r="C10" s="201" t="s">
        <v>86</v>
      </c>
      <c r="D10" s="201" t="s">
        <v>91</v>
      </c>
      <c r="E10" s="202" t="s">
        <v>92</v>
      </c>
      <c r="F10" s="115">
        <f t="shared" si="0"/>
        <v>122.004548</v>
      </c>
      <c r="G10" s="200">
        <v>82.004548</v>
      </c>
      <c r="H10" s="115">
        <v>40</v>
      </c>
      <c r="I10" s="102"/>
      <c r="J10" s="102"/>
      <c r="K10" s="108"/>
    </row>
    <row r="11" ht="27" customHeight="1" spans="1:11">
      <c r="A11" s="101"/>
      <c r="B11" s="201" t="s">
        <v>93</v>
      </c>
      <c r="C11" s="201" t="s">
        <v>94</v>
      </c>
      <c r="D11" s="201" t="s">
        <v>86</v>
      </c>
      <c r="E11" s="202" t="s">
        <v>95</v>
      </c>
      <c r="F11" s="115">
        <f t="shared" si="0"/>
        <v>55.101712</v>
      </c>
      <c r="G11" s="200">
        <v>55.101712</v>
      </c>
      <c r="H11" s="115">
        <v>0</v>
      </c>
      <c r="I11" s="102"/>
      <c r="J11" s="102"/>
      <c r="K11" s="108"/>
    </row>
    <row r="12" ht="27" customHeight="1" spans="1:11">
      <c r="A12" s="101"/>
      <c r="B12" s="201" t="s">
        <v>93</v>
      </c>
      <c r="C12" s="201" t="s">
        <v>94</v>
      </c>
      <c r="D12" s="201" t="s">
        <v>96</v>
      </c>
      <c r="E12" s="202" t="s">
        <v>97</v>
      </c>
      <c r="F12" s="115">
        <f t="shared" si="0"/>
        <v>0.660736</v>
      </c>
      <c r="G12" s="200">
        <v>0.660736</v>
      </c>
      <c r="H12" s="115"/>
      <c r="I12" s="102"/>
      <c r="J12" s="102"/>
      <c r="K12" s="108"/>
    </row>
    <row r="13" ht="27" customHeight="1" spans="1:11">
      <c r="A13" s="101"/>
      <c r="B13" s="201" t="s">
        <v>93</v>
      </c>
      <c r="C13" s="201" t="s">
        <v>94</v>
      </c>
      <c r="D13" s="201" t="s">
        <v>94</v>
      </c>
      <c r="E13" s="202" t="s">
        <v>98</v>
      </c>
      <c r="F13" s="115">
        <f t="shared" si="0"/>
        <v>29.9709</v>
      </c>
      <c r="G13" s="200">
        <v>29.9709</v>
      </c>
      <c r="H13" s="115">
        <v>0</v>
      </c>
      <c r="I13" s="102"/>
      <c r="J13" s="102"/>
      <c r="K13" s="108"/>
    </row>
    <row r="14" ht="27" customHeight="1" spans="1:11">
      <c r="A14" s="101"/>
      <c r="B14" s="201" t="s">
        <v>93</v>
      </c>
      <c r="C14" s="201" t="s">
        <v>94</v>
      </c>
      <c r="D14" s="201" t="s">
        <v>91</v>
      </c>
      <c r="E14" s="202" t="s">
        <v>99</v>
      </c>
      <c r="F14" s="115">
        <f t="shared" si="0"/>
        <v>1.3718</v>
      </c>
      <c r="G14" s="200">
        <v>1.3718</v>
      </c>
      <c r="H14" s="115">
        <v>0</v>
      </c>
      <c r="I14" s="102"/>
      <c r="J14" s="102"/>
      <c r="K14" s="108"/>
    </row>
    <row r="15" ht="27" customHeight="1" spans="1:11">
      <c r="A15" s="101"/>
      <c r="B15" s="201" t="s">
        <v>100</v>
      </c>
      <c r="C15" s="201" t="s">
        <v>101</v>
      </c>
      <c r="D15" s="201" t="s">
        <v>86</v>
      </c>
      <c r="E15" s="202" t="s">
        <v>102</v>
      </c>
      <c r="F15" s="115">
        <f t="shared" si="0"/>
        <v>8.2435</v>
      </c>
      <c r="G15" s="200">
        <v>8.2435</v>
      </c>
      <c r="H15" s="115">
        <v>0</v>
      </c>
      <c r="I15" s="102"/>
      <c r="J15" s="102"/>
      <c r="K15" s="108"/>
    </row>
    <row r="16" ht="27" customHeight="1" spans="1:11">
      <c r="A16" s="101"/>
      <c r="B16" s="201" t="s">
        <v>100</v>
      </c>
      <c r="C16" s="201" t="s">
        <v>101</v>
      </c>
      <c r="D16" s="201" t="s">
        <v>96</v>
      </c>
      <c r="E16" s="202" t="s">
        <v>103</v>
      </c>
      <c r="F16" s="115">
        <f t="shared" si="0"/>
        <v>11.3231</v>
      </c>
      <c r="G16" s="200">
        <v>11.3231</v>
      </c>
      <c r="H16" s="115">
        <v>0</v>
      </c>
      <c r="I16" s="102"/>
      <c r="J16" s="102"/>
      <c r="K16" s="108"/>
    </row>
    <row r="17" ht="27" customHeight="1" spans="1:11">
      <c r="A17" s="101"/>
      <c r="B17" s="201" t="s">
        <v>100</v>
      </c>
      <c r="C17" s="201" t="s">
        <v>101</v>
      </c>
      <c r="D17" s="201" t="s">
        <v>104</v>
      </c>
      <c r="E17" s="202" t="s">
        <v>105</v>
      </c>
      <c r="F17" s="115">
        <f t="shared" si="0"/>
        <v>1.68</v>
      </c>
      <c r="G17" s="200">
        <v>1.68</v>
      </c>
      <c r="H17" s="115">
        <v>0</v>
      </c>
      <c r="I17" s="102"/>
      <c r="J17" s="102"/>
      <c r="K17" s="108"/>
    </row>
    <row r="18" ht="27" customHeight="1" spans="1:11">
      <c r="A18" s="101"/>
      <c r="B18" s="201" t="s">
        <v>100</v>
      </c>
      <c r="C18" s="201" t="s">
        <v>101</v>
      </c>
      <c r="D18" s="201" t="s">
        <v>91</v>
      </c>
      <c r="E18" s="202" t="s">
        <v>106</v>
      </c>
      <c r="F18" s="115">
        <f t="shared" si="0"/>
        <v>2.0587</v>
      </c>
      <c r="G18" s="200">
        <v>2.0587</v>
      </c>
      <c r="H18" s="115">
        <v>0</v>
      </c>
      <c r="I18" s="102"/>
      <c r="J18" s="102"/>
      <c r="K18" s="108"/>
    </row>
    <row r="19" ht="27" customHeight="1" spans="1:11">
      <c r="A19" s="101"/>
      <c r="B19" s="201" t="s">
        <v>107</v>
      </c>
      <c r="C19" s="201" t="s">
        <v>96</v>
      </c>
      <c r="D19" s="201" t="s">
        <v>86</v>
      </c>
      <c r="E19" s="202" t="s">
        <v>108</v>
      </c>
      <c r="F19" s="115">
        <f t="shared" si="0"/>
        <v>31.1493</v>
      </c>
      <c r="G19" s="200">
        <v>31.1493</v>
      </c>
      <c r="H19" s="115">
        <v>0</v>
      </c>
      <c r="I19" s="102"/>
      <c r="J19" s="102"/>
      <c r="K19" s="108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style="88" customWidth="1"/>
    <col min="2" max="2" width="28.5416666666667" style="88" customWidth="1"/>
    <col min="3" max="3" width="19.375" style="88" customWidth="1"/>
    <col min="4" max="4" width="28.5416666666667" style="88" customWidth="1"/>
    <col min="5" max="8" width="19.375" style="88" customWidth="1"/>
    <col min="9" max="9" width="1.53333333333333" style="88" customWidth="1"/>
    <col min="10" max="12" width="9.76666666666667" style="88" customWidth="1"/>
    <col min="13" max="16384" width="10" style="88"/>
  </cols>
  <sheetData>
    <row r="1" ht="25" customHeight="1" spans="1:9">
      <c r="A1" s="184"/>
      <c r="B1" s="90" t="s">
        <v>109</v>
      </c>
      <c r="C1" s="185"/>
      <c r="D1" s="185"/>
      <c r="E1" s="185"/>
      <c r="F1" s="185"/>
      <c r="G1" s="185"/>
      <c r="H1" s="186" t="s">
        <v>110</v>
      </c>
      <c r="I1" s="194" t="s">
        <v>3</v>
      </c>
    </row>
    <row r="2" ht="22.8" customHeight="1" spans="1:9">
      <c r="A2" s="185"/>
      <c r="B2" s="187" t="s">
        <v>111</v>
      </c>
      <c r="C2" s="187"/>
      <c r="D2" s="187"/>
      <c r="E2" s="187"/>
      <c r="F2" s="187"/>
      <c r="G2" s="187"/>
      <c r="H2" s="187"/>
      <c r="I2" s="194"/>
    </row>
    <row r="3" ht="19.55" customHeight="1" spans="1:9">
      <c r="A3" s="188"/>
      <c r="B3" s="96" t="s">
        <v>5</v>
      </c>
      <c r="C3" s="96"/>
      <c r="D3" s="189"/>
      <c r="E3" s="189"/>
      <c r="F3" s="189"/>
      <c r="G3" s="189"/>
      <c r="H3" s="190" t="s">
        <v>6</v>
      </c>
      <c r="I3" s="195"/>
    </row>
    <row r="4" ht="15" customHeight="1" spans="1:9">
      <c r="A4" s="191"/>
      <c r="B4" s="99" t="s">
        <v>7</v>
      </c>
      <c r="C4" s="99"/>
      <c r="D4" s="99" t="s">
        <v>8</v>
      </c>
      <c r="E4" s="99"/>
      <c r="F4" s="99"/>
      <c r="G4" s="99"/>
      <c r="H4" s="99"/>
      <c r="I4" s="196"/>
    </row>
    <row r="5" ht="15" customHeight="1" spans="1:9">
      <c r="A5" s="191"/>
      <c r="B5" s="99" t="s">
        <v>9</v>
      </c>
      <c r="C5" s="99" t="s">
        <v>10</v>
      </c>
      <c r="D5" s="99" t="s">
        <v>9</v>
      </c>
      <c r="E5" s="99" t="s">
        <v>60</v>
      </c>
      <c r="F5" s="99" t="s">
        <v>112</v>
      </c>
      <c r="G5" s="99" t="s">
        <v>113</v>
      </c>
      <c r="H5" s="99" t="s">
        <v>114</v>
      </c>
      <c r="I5" s="196"/>
    </row>
    <row r="6" ht="15" customHeight="1" spans="1:9">
      <c r="A6" s="98"/>
      <c r="B6" s="114" t="s">
        <v>115</v>
      </c>
      <c r="C6" s="115">
        <f>C7</f>
        <v>503.26</v>
      </c>
      <c r="D6" s="114" t="s">
        <v>116</v>
      </c>
      <c r="E6" s="115">
        <f>F6</f>
        <v>503.262096</v>
      </c>
      <c r="F6" s="115">
        <f>SUM(F7:F33)</f>
        <v>503.262096</v>
      </c>
      <c r="G6" s="115"/>
      <c r="H6" s="115"/>
      <c r="I6" s="107"/>
    </row>
    <row r="7" ht="15" customHeight="1" spans="1:9">
      <c r="A7" s="98"/>
      <c r="B7" s="114" t="s">
        <v>117</v>
      </c>
      <c r="C7" s="115">
        <v>503.26</v>
      </c>
      <c r="D7" s="114" t="s">
        <v>118</v>
      </c>
      <c r="E7" s="115"/>
      <c r="F7" s="192">
        <v>239.6978</v>
      </c>
      <c r="G7" s="115"/>
      <c r="H7" s="115"/>
      <c r="I7" s="107"/>
    </row>
    <row r="8" ht="15" customHeight="1" spans="1:9">
      <c r="A8" s="98"/>
      <c r="B8" s="114" t="s">
        <v>119</v>
      </c>
      <c r="C8" s="115"/>
      <c r="D8" s="114" t="s">
        <v>120</v>
      </c>
      <c r="E8" s="115"/>
      <c r="F8" s="192"/>
      <c r="G8" s="115"/>
      <c r="H8" s="115"/>
      <c r="I8" s="107"/>
    </row>
    <row r="9" ht="15" customHeight="1" spans="1:9">
      <c r="A9" s="98"/>
      <c r="B9" s="114" t="s">
        <v>121</v>
      </c>
      <c r="C9" s="115"/>
      <c r="D9" s="114" t="s">
        <v>122</v>
      </c>
      <c r="E9" s="115"/>
      <c r="F9" s="192"/>
      <c r="G9" s="115"/>
      <c r="H9" s="115"/>
      <c r="I9" s="107"/>
    </row>
    <row r="10" ht="15" customHeight="1" spans="1:9">
      <c r="A10" s="98"/>
      <c r="B10" s="114" t="s">
        <v>123</v>
      </c>
      <c r="C10" s="115"/>
      <c r="D10" s="114" t="s">
        <v>124</v>
      </c>
      <c r="E10" s="115"/>
      <c r="F10" s="192"/>
      <c r="G10" s="115"/>
      <c r="H10" s="115"/>
      <c r="I10" s="107"/>
    </row>
    <row r="11" ht="15" customHeight="1" spans="1:9">
      <c r="A11" s="98"/>
      <c r="B11" s="114" t="s">
        <v>117</v>
      </c>
      <c r="C11" s="115"/>
      <c r="D11" s="114" t="s">
        <v>125</v>
      </c>
      <c r="E11" s="115"/>
      <c r="F11" s="192"/>
      <c r="G11" s="115"/>
      <c r="H11" s="115"/>
      <c r="I11" s="107"/>
    </row>
    <row r="12" ht="15" customHeight="1" spans="1:9">
      <c r="A12" s="98"/>
      <c r="B12" s="114" t="s">
        <v>119</v>
      </c>
      <c r="C12" s="115"/>
      <c r="D12" s="114" t="s">
        <v>126</v>
      </c>
      <c r="E12" s="115"/>
      <c r="F12" s="192"/>
      <c r="G12" s="115"/>
      <c r="H12" s="115"/>
      <c r="I12" s="107"/>
    </row>
    <row r="13" ht="15" customHeight="1" spans="1:9">
      <c r="A13" s="98"/>
      <c r="B13" s="114" t="s">
        <v>121</v>
      </c>
      <c r="C13" s="115"/>
      <c r="D13" s="114" t="s">
        <v>127</v>
      </c>
      <c r="E13" s="115"/>
      <c r="F13" s="192">
        <v>122.004548</v>
      </c>
      <c r="G13" s="115"/>
      <c r="H13" s="115"/>
      <c r="I13" s="107"/>
    </row>
    <row r="14" ht="15" customHeight="1" spans="1:9">
      <c r="A14" s="98"/>
      <c r="B14" s="114" t="s">
        <v>128</v>
      </c>
      <c r="C14" s="115"/>
      <c r="D14" s="114" t="s">
        <v>129</v>
      </c>
      <c r="E14" s="115"/>
      <c r="F14" s="192">
        <v>87.105148</v>
      </c>
      <c r="G14" s="115"/>
      <c r="H14" s="115"/>
      <c r="I14" s="107"/>
    </row>
    <row r="15" ht="15" customHeight="1" spans="1:9">
      <c r="A15" s="98"/>
      <c r="B15" s="114" t="s">
        <v>128</v>
      </c>
      <c r="C15" s="115"/>
      <c r="D15" s="114" t="s">
        <v>130</v>
      </c>
      <c r="E15" s="115"/>
      <c r="F15" s="192"/>
      <c r="G15" s="115"/>
      <c r="H15" s="115"/>
      <c r="I15" s="107"/>
    </row>
    <row r="16" ht="15" customHeight="1" spans="1:9">
      <c r="A16" s="98"/>
      <c r="B16" s="114" t="s">
        <v>128</v>
      </c>
      <c r="C16" s="115"/>
      <c r="D16" s="114" t="s">
        <v>131</v>
      </c>
      <c r="E16" s="115"/>
      <c r="F16" s="192">
        <v>23.3053</v>
      </c>
      <c r="G16" s="115"/>
      <c r="H16" s="115"/>
      <c r="I16" s="107"/>
    </row>
    <row r="17" ht="15" customHeight="1" spans="1:9">
      <c r="A17" s="98"/>
      <c r="B17" s="114" t="s">
        <v>128</v>
      </c>
      <c r="C17" s="115"/>
      <c r="D17" s="114" t="s">
        <v>132</v>
      </c>
      <c r="E17" s="115"/>
      <c r="F17" s="192"/>
      <c r="G17" s="115"/>
      <c r="H17" s="115"/>
      <c r="I17" s="107"/>
    </row>
    <row r="18" ht="15" customHeight="1" spans="1:9">
      <c r="A18" s="98"/>
      <c r="B18" s="114" t="s">
        <v>128</v>
      </c>
      <c r="C18" s="115"/>
      <c r="D18" s="114" t="s">
        <v>133</v>
      </c>
      <c r="E18" s="115"/>
      <c r="F18" s="192"/>
      <c r="G18" s="115"/>
      <c r="H18" s="115"/>
      <c r="I18" s="107"/>
    </row>
    <row r="19" ht="15" customHeight="1" spans="1:9">
      <c r="A19" s="98"/>
      <c r="B19" s="114" t="s">
        <v>128</v>
      </c>
      <c r="C19" s="115"/>
      <c r="D19" s="114" t="s">
        <v>134</v>
      </c>
      <c r="E19" s="115"/>
      <c r="F19" s="192"/>
      <c r="G19" s="115"/>
      <c r="H19" s="115"/>
      <c r="I19" s="107"/>
    </row>
    <row r="20" ht="15" customHeight="1" spans="1:9">
      <c r="A20" s="98"/>
      <c r="B20" s="114" t="s">
        <v>128</v>
      </c>
      <c r="C20" s="115"/>
      <c r="D20" s="114" t="s">
        <v>135</v>
      </c>
      <c r="E20" s="115"/>
      <c r="F20" s="192"/>
      <c r="G20" s="115"/>
      <c r="H20" s="115"/>
      <c r="I20" s="107"/>
    </row>
    <row r="21" ht="15" customHeight="1" spans="1:9">
      <c r="A21" s="98"/>
      <c r="B21" s="114" t="s">
        <v>128</v>
      </c>
      <c r="C21" s="115"/>
      <c r="D21" s="114" t="s">
        <v>136</v>
      </c>
      <c r="E21" s="115"/>
      <c r="F21" s="192"/>
      <c r="G21" s="115"/>
      <c r="H21" s="115"/>
      <c r="I21" s="107"/>
    </row>
    <row r="22" ht="15" customHeight="1" spans="1:9">
      <c r="A22" s="98"/>
      <c r="B22" s="114" t="s">
        <v>128</v>
      </c>
      <c r="C22" s="115"/>
      <c r="D22" s="114" t="s">
        <v>137</v>
      </c>
      <c r="E22" s="115"/>
      <c r="F22" s="192"/>
      <c r="G22" s="115"/>
      <c r="H22" s="115"/>
      <c r="I22" s="107"/>
    </row>
    <row r="23" ht="15" customHeight="1" spans="1:9">
      <c r="A23" s="98"/>
      <c r="B23" s="114" t="s">
        <v>128</v>
      </c>
      <c r="C23" s="115"/>
      <c r="D23" s="114" t="s">
        <v>138</v>
      </c>
      <c r="E23" s="115"/>
      <c r="F23" s="192"/>
      <c r="G23" s="115"/>
      <c r="H23" s="115"/>
      <c r="I23" s="107"/>
    </row>
    <row r="24" ht="15" customHeight="1" spans="1:9">
      <c r="A24" s="98"/>
      <c r="B24" s="114" t="s">
        <v>128</v>
      </c>
      <c r="C24" s="115"/>
      <c r="D24" s="114" t="s">
        <v>139</v>
      </c>
      <c r="E24" s="115"/>
      <c r="F24" s="192"/>
      <c r="G24" s="115"/>
      <c r="H24" s="115"/>
      <c r="I24" s="107"/>
    </row>
    <row r="25" ht="15" customHeight="1" spans="1:9">
      <c r="A25" s="98"/>
      <c r="B25" s="114" t="s">
        <v>128</v>
      </c>
      <c r="C25" s="115"/>
      <c r="D25" s="114" t="s">
        <v>140</v>
      </c>
      <c r="E25" s="115"/>
      <c r="F25" s="192"/>
      <c r="G25" s="115"/>
      <c r="H25" s="115"/>
      <c r="I25" s="107"/>
    </row>
    <row r="26" ht="15" customHeight="1" spans="1:9">
      <c r="A26" s="98"/>
      <c r="B26" s="114" t="s">
        <v>128</v>
      </c>
      <c r="C26" s="115"/>
      <c r="D26" s="114" t="s">
        <v>141</v>
      </c>
      <c r="E26" s="115"/>
      <c r="F26" s="192">
        <v>31.1493</v>
      </c>
      <c r="G26" s="115"/>
      <c r="H26" s="115"/>
      <c r="I26" s="107"/>
    </row>
    <row r="27" ht="15" customHeight="1" spans="1:9">
      <c r="A27" s="98"/>
      <c r="B27" s="114" t="s">
        <v>128</v>
      </c>
      <c r="C27" s="115"/>
      <c r="D27" s="114" t="s">
        <v>142</v>
      </c>
      <c r="E27" s="115"/>
      <c r="F27" s="115"/>
      <c r="G27" s="115"/>
      <c r="H27" s="115"/>
      <c r="I27" s="107"/>
    </row>
    <row r="28" ht="15" customHeight="1" spans="1:9">
      <c r="A28" s="98"/>
      <c r="B28" s="114" t="s">
        <v>128</v>
      </c>
      <c r="C28" s="115"/>
      <c r="D28" s="114" t="s">
        <v>143</v>
      </c>
      <c r="E28" s="115"/>
      <c r="F28" s="115"/>
      <c r="G28" s="115"/>
      <c r="H28" s="115"/>
      <c r="I28" s="107"/>
    </row>
    <row r="29" ht="15" customHeight="1" spans="1:9">
      <c r="A29" s="98"/>
      <c r="B29" s="114" t="s">
        <v>128</v>
      </c>
      <c r="C29" s="115"/>
      <c r="D29" s="114" t="s">
        <v>144</v>
      </c>
      <c r="E29" s="115"/>
      <c r="F29" s="115"/>
      <c r="G29" s="115"/>
      <c r="H29" s="115"/>
      <c r="I29" s="107"/>
    </row>
    <row r="30" ht="15" customHeight="1" spans="1:9">
      <c r="A30" s="98"/>
      <c r="B30" s="114" t="s">
        <v>128</v>
      </c>
      <c r="C30" s="115"/>
      <c r="D30" s="114" t="s">
        <v>145</v>
      </c>
      <c r="E30" s="115"/>
      <c r="F30" s="115"/>
      <c r="G30" s="115"/>
      <c r="H30" s="115"/>
      <c r="I30" s="107"/>
    </row>
    <row r="31" ht="15" customHeight="1" spans="1:9">
      <c r="A31" s="98"/>
      <c r="B31" s="114" t="s">
        <v>128</v>
      </c>
      <c r="C31" s="115"/>
      <c r="D31" s="114" t="s">
        <v>146</v>
      </c>
      <c r="E31" s="115"/>
      <c r="F31" s="115"/>
      <c r="G31" s="115"/>
      <c r="H31" s="115"/>
      <c r="I31" s="107"/>
    </row>
    <row r="32" ht="15" customHeight="1" spans="1:9">
      <c r="A32" s="98"/>
      <c r="B32" s="114" t="s">
        <v>128</v>
      </c>
      <c r="C32" s="115"/>
      <c r="D32" s="114" t="s">
        <v>147</v>
      </c>
      <c r="E32" s="115"/>
      <c r="F32" s="115"/>
      <c r="G32" s="115"/>
      <c r="H32" s="115"/>
      <c r="I32" s="107"/>
    </row>
    <row r="33" ht="15" customHeight="1" spans="1:9">
      <c r="A33" s="98"/>
      <c r="B33" s="114" t="s">
        <v>128</v>
      </c>
      <c r="C33" s="115"/>
      <c r="D33" s="114" t="s">
        <v>148</v>
      </c>
      <c r="E33" s="115"/>
      <c r="F33" s="115"/>
      <c r="G33" s="115"/>
      <c r="H33" s="115"/>
      <c r="I33" s="107"/>
    </row>
    <row r="34" ht="9.75" customHeight="1" spans="1:9">
      <c r="A34" s="193"/>
      <c r="B34" s="193"/>
      <c r="C34" s="193"/>
      <c r="D34" s="91"/>
      <c r="E34" s="193"/>
      <c r="F34" s="193"/>
      <c r="G34" s="193"/>
      <c r="H34" s="193"/>
      <c r="I34" s="19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A32" sqref="$A32:$XFD33"/>
    </sheetView>
  </sheetViews>
  <sheetFormatPr defaultColWidth="10" defaultRowHeight="13.5"/>
  <cols>
    <col min="1" max="1" width="1.53333333333333" style="152" customWidth="1"/>
    <col min="2" max="2" width="5.875" style="152" customWidth="1"/>
    <col min="3" max="3" width="5.875" style="154" customWidth="1"/>
    <col min="4" max="4" width="11.625" style="152" customWidth="1"/>
    <col min="5" max="5" width="23.5" style="152" customWidth="1"/>
    <col min="6" max="6" width="13.925" style="152" customWidth="1"/>
    <col min="7" max="7" width="14.4583333333333" style="152" customWidth="1"/>
    <col min="8" max="8" width="13.2166666666667" style="152" customWidth="1"/>
    <col min="9" max="9" width="13.575" style="153" customWidth="1"/>
    <col min="10" max="10" width="11.875" style="152" customWidth="1"/>
    <col min="11" max="13" width="5.875" style="152" customWidth="1"/>
    <col min="14" max="16" width="7.25" style="152" customWidth="1"/>
    <col min="17" max="23" width="5.875" style="152" customWidth="1"/>
    <col min="24" max="26" width="7.25" style="152" customWidth="1"/>
    <col min="27" max="33" width="5.875" style="152" customWidth="1"/>
    <col min="34" max="39" width="7.25" style="152" customWidth="1"/>
    <col min="40" max="40" width="1.53333333333333" style="152" customWidth="1"/>
    <col min="41" max="42" width="9.76666666666667" style="152" customWidth="1"/>
    <col min="43" max="16384" width="10" style="152"/>
  </cols>
  <sheetData>
    <row r="1" s="152" customFormat="1" ht="25" customHeight="1" spans="1:40">
      <c r="A1" s="155"/>
      <c r="B1" s="156" t="s">
        <v>149</v>
      </c>
      <c r="C1" s="157"/>
      <c r="D1" s="158"/>
      <c r="E1" s="158"/>
      <c r="F1" s="159"/>
      <c r="G1" s="159"/>
      <c r="H1" s="159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80" t="s">
        <v>150</v>
      </c>
      <c r="AN1" s="181"/>
    </row>
    <row r="2" s="152" customFormat="1" ht="22.8" customHeight="1" spans="1:40">
      <c r="A2" s="159"/>
      <c r="B2" s="160" t="s">
        <v>151</v>
      </c>
      <c r="C2" s="161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81"/>
    </row>
    <row r="3" s="152" customFormat="1" ht="19.55" customHeight="1" spans="1:40">
      <c r="A3" s="162"/>
      <c r="B3" s="163" t="s">
        <v>152</v>
      </c>
      <c r="C3" s="164"/>
      <c r="D3" s="163"/>
      <c r="E3" s="163"/>
      <c r="F3" s="165"/>
      <c r="G3" s="162"/>
      <c r="H3" s="166"/>
      <c r="I3" s="165"/>
      <c r="J3" s="165"/>
      <c r="K3" s="179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6" t="s">
        <v>153</v>
      </c>
      <c r="AM3" s="166"/>
      <c r="AN3" s="182"/>
    </row>
    <row r="4" s="152" customFormat="1" ht="24.4" customHeight="1" spans="1:40">
      <c r="A4" s="167"/>
      <c r="B4" s="168" t="s">
        <v>9</v>
      </c>
      <c r="C4" s="169"/>
      <c r="D4" s="168"/>
      <c r="E4" s="168"/>
      <c r="F4" s="168" t="s">
        <v>154</v>
      </c>
      <c r="G4" s="168" t="s">
        <v>155</v>
      </c>
      <c r="H4" s="168"/>
      <c r="I4" s="168"/>
      <c r="J4" s="168"/>
      <c r="K4" s="168"/>
      <c r="L4" s="168"/>
      <c r="M4" s="168"/>
      <c r="N4" s="168"/>
      <c r="O4" s="168"/>
      <c r="P4" s="168"/>
      <c r="Q4" s="168" t="s">
        <v>156</v>
      </c>
      <c r="R4" s="168"/>
      <c r="S4" s="168"/>
      <c r="T4" s="168"/>
      <c r="U4" s="168"/>
      <c r="V4" s="168"/>
      <c r="W4" s="168"/>
      <c r="X4" s="168"/>
      <c r="Y4" s="168"/>
      <c r="Z4" s="168"/>
      <c r="AA4" s="168" t="s">
        <v>157</v>
      </c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83"/>
    </row>
    <row r="5" s="152" customFormat="1" ht="24.4" customHeight="1" spans="1:40">
      <c r="A5" s="167"/>
      <c r="B5" s="168" t="s">
        <v>78</v>
      </c>
      <c r="C5" s="169"/>
      <c r="D5" s="168" t="s">
        <v>158</v>
      </c>
      <c r="E5" s="168" t="s">
        <v>159</v>
      </c>
      <c r="F5" s="168"/>
      <c r="G5" s="168" t="s">
        <v>60</v>
      </c>
      <c r="H5" s="168" t="s">
        <v>160</v>
      </c>
      <c r="I5" s="168"/>
      <c r="J5" s="168"/>
      <c r="K5" s="168" t="s">
        <v>161</v>
      </c>
      <c r="L5" s="168"/>
      <c r="M5" s="168"/>
      <c r="N5" s="168" t="s">
        <v>162</v>
      </c>
      <c r="O5" s="168"/>
      <c r="P5" s="168"/>
      <c r="Q5" s="168" t="s">
        <v>60</v>
      </c>
      <c r="R5" s="168" t="s">
        <v>160</v>
      </c>
      <c r="S5" s="168"/>
      <c r="T5" s="168"/>
      <c r="U5" s="168" t="s">
        <v>161</v>
      </c>
      <c r="V5" s="168"/>
      <c r="W5" s="168"/>
      <c r="X5" s="168" t="s">
        <v>162</v>
      </c>
      <c r="Y5" s="168"/>
      <c r="Z5" s="168"/>
      <c r="AA5" s="168" t="s">
        <v>60</v>
      </c>
      <c r="AB5" s="168" t="s">
        <v>160</v>
      </c>
      <c r="AC5" s="168"/>
      <c r="AD5" s="168"/>
      <c r="AE5" s="168" t="s">
        <v>161</v>
      </c>
      <c r="AF5" s="168"/>
      <c r="AG5" s="168"/>
      <c r="AH5" s="168" t="s">
        <v>162</v>
      </c>
      <c r="AI5" s="168"/>
      <c r="AJ5" s="168"/>
      <c r="AK5" s="168" t="s">
        <v>163</v>
      </c>
      <c r="AL5" s="168"/>
      <c r="AM5" s="168"/>
      <c r="AN5" s="183"/>
    </row>
    <row r="6" s="152" customFormat="1" ht="39" customHeight="1" spans="1:40">
      <c r="A6" s="170"/>
      <c r="B6" s="168" t="s">
        <v>80</v>
      </c>
      <c r="C6" s="169" t="s">
        <v>81</v>
      </c>
      <c r="D6" s="168"/>
      <c r="E6" s="168"/>
      <c r="F6" s="168"/>
      <c r="G6" s="168"/>
      <c r="H6" s="168" t="s">
        <v>164</v>
      </c>
      <c r="I6" s="168" t="s">
        <v>74</v>
      </c>
      <c r="J6" s="168" t="s">
        <v>75</v>
      </c>
      <c r="K6" s="168" t="s">
        <v>164</v>
      </c>
      <c r="L6" s="168" t="s">
        <v>74</v>
      </c>
      <c r="M6" s="168" t="s">
        <v>75</v>
      </c>
      <c r="N6" s="168" t="s">
        <v>164</v>
      </c>
      <c r="O6" s="168" t="s">
        <v>165</v>
      </c>
      <c r="P6" s="168" t="s">
        <v>166</v>
      </c>
      <c r="Q6" s="168"/>
      <c r="R6" s="168" t="s">
        <v>164</v>
      </c>
      <c r="S6" s="168" t="s">
        <v>74</v>
      </c>
      <c r="T6" s="168" t="s">
        <v>75</v>
      </c>
      <c r="U6" s="168" t="s">
        <v>164</v>
      </c>
      <c r="V6" s="168" t="s">
        <v>74</v>
      </c>
      <c r="W6" s="168" t="s">
        <v>75</v>
      </c>
      <c r="X6" s="168" t="s">
        <v>164</v>
      </c>
      <c r="Y6" s="168" t="s">
        <v>165</v>
      </c>
      <c r="Z6" s="168" t="s">
        <v>166</v>
      </c>
      <c r="AA6" s="168"/>
      <c r="AB6" s="168" t="s">
        <v>164</v>
      </c>
      <c r="AC6" s="168" t="s">
        <v>74</v>
      </c>
      <c r="AD6" s="168" t="s">
        <v>75</v>
      </c>
      <c r="AE6" s="168" t="s">
        <v>164</v>
      </c>
      <c r="AF6" s="168" t="s">
        <v>74</v>
      </c>
      <c r="AG6" s="168" t="s">
        <v>75</v>
      </c>
      <c r="AH6" s="168" t="s">
        <v>164</v>
      </c>
      <c r="AI6" s="168" t="s">
        <v>165</v>
      </c>
      <c r="AJ6" s="168" t="s">
        <v>166</v>
      </c>
      <c r="AK6" s="168" t="s">
        <v>164</v>
      </c>
      <c r="AL6" s="168" t="s">
        <v>165</v>
      </c>
      <c r="AM6" s="168" t="s">
        <v>166</v>
      </c>
      <c r="AN6" s="183"/>
    </row>
    <row r="7" s="152" customFormat="1" ht="22.8" customHeight="1" spans="1:40">
      <c r="A7" s="167"/>
      <c r="B7" s="171"/>
      <c r="C7" s="172"/>
      <c r="D7" s="171"/>
      <c r="E7" s="171" t="s">
        <v>83</v>
      </c>
      <c r="F7" s="173">
        <f>F8</f>
        <v>503.2621</v>
      </c>
      <c r="G7" s="173">
        <f>G8</f>
        <v>503.2621</v>
      </c>
      <c r="H7" s="173">
        <f>H8</f>
        <v>503.2621</v>
      </c>
      <c r="I7" s="173">
        <f>I8</f>
        <v>463.2621</v>
      </c>
      <c r="J7" s="173">
        <f>J8</f>
        <v>40</v>
      </c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83"/>
    </row>
    <row r="8" s="152" customFormat="1" ht="22.8" customHeight="1" spans="1:40">
      <c r="A8" s="167"/>
      <c r="B8" s="171"/>
      <c r="C8" s="172"/>
      <c r="D8" s="171">
        <v>216001</v>
      </c>
      <c r="E8" s="171" t="s">
        <v>167</v>
      </c>
      <c r="F8" s="174">
        <f t="shared" ref="F8:F14" si="0">G8</f>
        <v>503.2621</v>
      </c>
      <c r="G8" s="174">
        <f t="shared" ref="G8:G14" si="1">H8</f>
        <v>503.2621</v>
      </c>
      <c r="H8" s="174">
        <f t="shared" ref="H8:H14" si="2">I8+J8</f>
        <v>503.2621</v>
      </c>
      <c r="I8" s="174">
        <v>463.2621</v>
      </c>
      <c r="J8" s="174">
        <f>J9+J20+J32</f>
        <v>40</v>
      </c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83"/>
    </row>
    <row r="9" s="152" customFormat="1" ht="22.8" customHeight="1" spans="1:40">
      <c r="A9" s="167"/>
      <c r="B9" s="171">
        <v>301</v>
      </c>
      <c r="C9" s="172"/>
      <c r="D9" s="171">
        <v>216001</v>
      </c>
      <c r="E9" s="171" t="s">
        <v>168</v>
      </c>
      <c r="F9" s="174">
        <f t="shared" si="0"/>
        <v>356.2952</v>
      </c>
      <c r="G9" s="174">
        <f t="shared" si="1"/>
        <v>356.2952</v>
      </c>
      <c r="H9" s="174">
        <f t="shared" si="2"/>
        <v>356.2952</v>
      </c>
      <c r="I9" s="174">
        <v>356.2952</v>
      </c>
      <c r="J9" s="174">
        <f>SUM(J10:J19)</f>
        <v>0</v>
      </c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83"/>
    </row>
    <row r="10" s="152" customFormat="1" ht="22.8" customHeight="1" spans="1:40">
      <c r="A10" s="167"/>
      <c r="B10" s="175">
        <v>301</v>
      </c>
      <c r="C10" s="176" t="s">
        <v>86</v>
      </c>
      <c r="D10" s="171">
        <v>216001</v>
      </c>
      <c r="E10" s="175" t="s">
        <v>169</v>
      </c>
      <c r="F10" s="174">
        <f t="shared" si="0"/>
        <v>95.7828</v>
      </c>
      <c r="G10" s="174">
        <f t="shared" si="1"/>
        <v>95.7828</v>
      </c>
      <c r="H10" s="174">
        <f t="shared" si="2"/>
        <v>95.7828</v>
      </c>
      <c r="I10" s="174">
        <v>95.7828</v>
      </c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83"/>
    </row>
    <row r="11" s="152" customFormat="1" ht="22.8" customHeight="1" spans="1:40">
      <c r="A11" s="167"/>
      <c r="B11" s="175">
        <v>301</v>
      </c>
      <c r="C11" s="176" t="s">
        <v>96</v>
      </c>
      <c r="D11" s="171">
        <v>216001</v>
      </c>
      <c r="E11" s="175" t="s">
        <v>170</v>
      </c>
      <c r="F11" s="174">
        <f t="shared" si="0"/>
        <v>73.0797</v>
      </c>
      <c r="G11" s="174">
        <f t="shared" si="1"/>
        <v>73.0797</v>
      </c>
      <c r="H11" s="174">
        <f t="shared" si="2"/>
        <v>73.0797</v>
      </c>
      <c r="I11" s="174">
        <v>73.0797</v>
      </c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83"/>
    </row>
    <row r="12" s="152" customFormat="1" ht="22.8" customHeight="1" spans="1:40">
      <c r="A12" s="167"/>
      <c r="B12" s="175">
        <v>301</v>
      </c>
      <c r="C12" s="176" t="s">
        <v>104</v>
      </c>
      <c r="D12" s="171">
        <v>216001</v>
      </c>
      <c r="E12" s="175" t="s">
        <v>171</v>
      </c>
      <c r="F12" s="174">
        <f t="shared" si="0"/>
        <v>3.0709</v>
      </c>
      <c r="G12" s="174">
        <f t="shared" si="1"/>
        <v>3.0709</v>
      </c>
      <c r="H12" s="174">
        <f t="shared" si="2"/>
        <v>3.0709</v>
      </c>
      <c r="I12" s="174">
        <v>3.0709</v>
      </c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83"/>
    </row>
    <row r="13" s="152" customFormat="1" ht="22.8" customHeight="1" spans="1:40">
      <c r="A13" s="167"/>
      <c r="B13" s="175">
        <v>301</v>
      </c>
      <c r="C13" s="176" t="s">
        <v>172</v>
      </c>
      <c r="D13" s="171">
        <v>216001</v>
      </c>
      <c r="E13" s="175" t="s">
        <v>173</v>
      </c>
      <c r="F13" s="174">
        <f t="shared" si="0"/>
        <v>82.179</v>
      </c>
      <c r="G13" s="174">
        <f t="shared" si="1"/>
        <v>82.179</v>
      </c>
      <c r="H13" s="174">
        <f t="shared" si="2"/>
        <v>82.179</v>
      </c>
      <c r="I13" s="174">
        <f>31.4+50.779</f>
        <v>82.179</v>
      </c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83"/>
    </row>
    <row r="14" s="152" customFormat="1" ht="22.8" customHeight="1" spans="1:40">
      <c r="A14" s="167"/>
      <c r="B14" s="175">
        <v>301</v>
      </c>
      <c r="C14" s="176" t="s">
        <v>91</v>
      </c>
      <c r="D14" s="171">
        <v>216001</v>
      </c>
      <c r="E14" s="175" t="s">
        <v>174</v>
      </c>
      <c r="F14" s="174">
        <f t="shared" si="0"/>
        <v>17.7554</v>
      </c>
      <c r="G14" s="174">
        <f t="shared" si="1"/>
        <v>17.7554</v>
      </c>
      <c r="H14" s="174">
        <f t="shared" si="2"/>
        <v>17.7554</v>
      </c>
      <c r="I14" s="174">
        <f>1.37+16.3854</f>
        <v>17.7554</v>
      </c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83"/>
    </row>
    <row r="15" s="152" customFormat="1" ht="22.8" customHeight="1" spans="1:40">
      <c r="A15" s="167"/>
      <c r="B15" s="175">
        <v>301</v>
      </c>
      <c r="C15" s="176" t="s">
        <v>175</v>
      </c>
      <c r="D15" s="171">
        <v>216001</v>
      </c>
      <c r="E15" s="175" t="s">
        <v>176</v>
      </c>
      <c r="F15" s="174">
        <f t="shared" ref="F15:F38" si="3">G15</f>
        <v>29.9709</v>
      </c>
      <c r="G15" s="174">
        <f t="shared" ref="G15:G38" si="4">H15</f>
        <v>29.9709</v>
      </c>
      <c r="H15" s="174">
        <f t="shared" ref="H15:H38" si="5">I15+J15</f>
        <v>29.9709</v>
      </c>
      <c r="I15" s="174">
        <v>29.9709</v>
      </c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83"/>
    </row>
    <row r="16" s="152" customFormat="1" ht="22.8" customHeight="1" spans="1:40">
      <c r="A16" s="167"/>
      <c r="B16" s="175">
        <v>301</v>
      </c>
      <c r="C16" s="176" t="s">
        <v>177</v>
      </c>
      <c r="D16" s="171">
        <v>216001</v>
      </c>
      <c r="E16" s="175" t="s">
        <v>178</v>
      </c>
      <c r="F16" s="174">
        <f t="shared" si="3"/>
        <v>19.5667</v>
      </c>
      <c r="G16" s="174">
        <f t="shared" si="4"/>
        <v>19.5667</v>
      </c>
      <c r="H16" s="174">
        <f t="shared" si="5"/>
        <v>19.5667</v>
      </c>
      <c r="I16" s="174">
        <v>19.5667</v>
      </c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83"/>
    </row>
    <row r="17" s="152" customFormat="1" ht="22.8" customHeight="1" spans="1:40">
      <c r="A17" s="167"/>
      <c r="B17" s="175">
        <v>301</v>
      </c>
      <c r="C17" s="176" t="s">
        <v>179</v>
      </c>
      <c r="D17" s="171">
        <v>216001</v>
      </c>
      <c r="E17" s="175" t="s">
        <v>180</v>
      </c>
      <c r="F17" s="174">
        <f t="shared" si="3"/>
        <v>2.0587</v>
      </c>
      <c r="G17" s="174">
        <f t="shared" si="4"/>
        <v>2.0587</v>
      </c>
      <c r="H17" s="174">
        <f t="shared" si="5"/>
        <v>2.0587</v>
      </c>
      <c r="I17" s="174">
        <v>2.0587</v>
      </c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83"/>
    </row>
    <row r="18" s="152" customFormat="1" ht="22.8" customHeight="1" spans="1:40">
      <c r="A18" s="167"/>
      <c r="B18" s="175">
        <v>301</v>
      </c>
      <c r="C18" s="176" t="s">
        <v>101</v>
      </c>
      <c r="D18" s="171">
        <v>216001</v>
      </c>
      <c r="E18" s="175" t="s">
        <v>181</v>
      </c>
      <c r="F18" s="174">
        <f t="shared" si="3"/>
        <v>1.68</v>
      </c>
      <c r="G18" s="174">
        <f t="shared" si="4"/>
        <v>1.68</v>
      </c>
      <c r="H18" s="174">
        <f t="shared" si="5"/>
        <v>1.68</v>
      </c>
      <c r="I18" s="174">
        <v>1.68</v>
      </c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83"/>
    </row>
    <row r="19" s="152" customFormat="1" ht="22.8" customHeight="1" spans="1:40">
      <c r="A19" s="167"/>
      <c r="B19" s="175">
        <v>301</v>
      </c>
      <c r="C19" s="176" t="s">
        <v>182</v>
      </c>
      <c r="D19" s="171">
        <v>216001</v>
      </c>
      <c r="E19" s="175" t="s">
        <v>108</v>
      </c>
      <c r="F19" s="174">
        <f t="shared" si="3"/>
        <v>31.1493</v>
      </c>
      <c r="G19" s="174">
        <f t="shared" si="4"/>
        <v>31.1493</v>
      </c>
      <c r="H19" s="174">
        <f t="shared" si="5"/>
        <v>31.1493</v>
      </c>
      <c r="I19" s="174">
        <v>31.1493</v>
      </c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83"/>
    </row>
    <row r="20" s="152" customFormat="1" ht="22.8" customHeight="1" spans="1:40">
      <c r="A20" s="167"/>
      <c r="B20" s="175">
        <v>302</v>
      </c>
      <c r="C20" s="176"/>
      <c r="D20" s="171">
        <v>216001</v>
      </c>
      <c r="E20" s="171" t="s">
        <v>183</v>
      </c>
      <c r="F20" s="174">
        <f t="shared" si="3"/>
        <v>96.4525</v>
      </c>
      <c r="G20" s="174">
        <f t="shared" si="4"/>
        <v>96.4525</v>
      </c>
      <c r="H20" s="174">
        <f t="shared" si="5"/>
        <v>96.4525</v>
      </c>
      <c r="I20" s="174">
        <v>56.4525</v>
      </c>
      <c r="J20" s="174">
        <f>SUM(J21:J31)</f>
        <v>40</v>
      </c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83"/>
    </row>
    <row r="21" s="152" customFormat="1" ht="22.8" customHeight="1" spans="1:40">
      <c r="A21" s="167"/>
      <c r="B21" s="175">
        <v>302</v>
      </c>
      <c r="C21" s="176" t="s">
        <v>86</v>
      </c>
      <c r="D21" s="171">
        <v>216001</v>
      </c>
      <c r="E21" s="175" t="s">
        <v>184</v>
      </c>
      <c r="F21" s="174">
        <f t="shared" si="3"/>
        <v>6.12</v>
      </c>
      <c r="G21" s="174">
        <f t="shared" si="4"/>
        <v>6.12</v>
      </c>
      <c r="H21" s="174">
        <f t="shared" si="5"/>
        <v>6.12</v>
      </c>
      <c r="I21" s="174">
        <v>6.12</v>
      </c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83"/>
    </row>
    <row r="22" s="152" customFormat="1" ht="22.8" customHeight="1" spans="1:40">
      <c r="A22" s="167"/>
      <c r="B22" s="177" t="s">
        <v>185</v>
      </c>
      <c r="C22" s="178" t="s">
        <v>94</v>
      </c>
      <c r="D22" s="171">
        <v>216001</v>
      </c>
      <c r="E22" s="175" t="s">
        <v>186</v>
      </c>
      <c r="F22" s="174">
        <f t="shared" si="3"/>
        <v>0.612</v>
      </c>
      <c r="G22" s="174">
        <f t="shared" si="4"/>
        <v>0.612</v>
      </c>
      <c r="H22" s="174">
        <f t="shared" si="5"/>
        <v>0.612</v>
      </c>
      <c r="I22" s="174">
        <v>0.612</v>
      </c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83"/>
    </row>
    <row r="23" s="152" customFormat="1" ht="22.8" customHeight="1" spans="1:40">
      <c r="A23" s="167"/>
      <c r="B23" s="177" t="s">
        <v>185</v>
      </c>
      <c r="C23" s="178" t="s">
        <v>187</v>
      </c>
      <c r="D23" s="171">
        <v>216001</v>
      </c>
      <c r="E23" s="175" t="s">
        <v>188</v>
      </c>
      <c r="F23" s="174">
        <f t="shared" si="3"/>
        <v>1.53</v>
      </c>
      <c r="G23" s="174">
        <f t="shared" si="4"/>
        <v>1.53</v>
      </c>
      <c r="H23" s="174">
        <f t="shared" si="5"/>
        <v>1.53</v>
      </c>
      <c r="I23" s="174">
        <v>1.53</v>
      </c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83"/>
    </row>
    <row r="24" s="152" customFormat="1" ht="22.8" customHeight="1" spans="1:40">
      <c r="A24" s="167"/>
      <c r="B24" s="177" t="s">
        <v>185</v>
      </c>
      <c r="C24" s="178" t="s">
        <v>172</v>
      </c>
      <c r="D24" s="171">
        <v>216001</v>
      </c>
      <c r="E24" s="175" t="s">
        <v>189</v>
      </c>
      <c r="F24" s="174">
        <f t="shared" si="3"/>
        <v>2.2128</v>
      </c>
      <c r="G24" s="174">
        <f t="shared" si="4"/>
        <v>2.2128</v>
      </c>
      <c r="H24" s="174">
        <f t="shared" si="5"/>
        <v>2.2128</v>
      </c>
      <c r="I24" s="174">
        <v>2.2128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83"/>
    </row>
    <row r="25" s="152" customFormat="1" ht="22.8" customHeight="1" spans="1:40">
      <c r="A25" s="167"/>
      <c r="B25" s="177" t="s">
        <v>185</v>
      </c>
      <c r="C25" s="178" t="s">
        <v>101</v>
      </c>
      <c r="D25" s="171">
        <v>216001</v>
      </c>
      <c r="E25" s="175" t="s">
        <v>190</v>
      </c>
      <c r="F25" s="174">
        <f t="shared" si="3"/>
        <v>18.36</v>
      </c>
      <c r="G25" s="174">
        <f t="shared" si="4"/>
        <v>18.36</v>
      </c>
      <c r="H25" s="174">
        <f t="shared" si="5"/>
        <v>18.36</v>
      </c>
      <c r="I25" s="174">
        <v>18.36</v>
      </c>
      <c r="J25" s="174"/>
      <c r="K25" s="174"/>
      <c r="L25" s="174"/>
      <c r="M25" s="174"/>
      <c r="N25" s="173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83"/>
    </row>
    <row r="26" s="152" customFormat="1" ht="22.8" customHeight="1" spans="1:40">
      <c r="A26" s="167"/>
      <c r="B26" s="177" t="s">
        <v>185</v>
      </c>
      <c r="C26" s="178" t="s">
        <v>191</v>
      </c>
      <c r="D26" s="171">
        <v>216001</v>
      </c>
      <c r="E26" s="175" t="s">
        <v>192</v>
      </c>
      <c r="F26" s="174">
        <f t="shared" si="3"/>
        <v>1.755</v>
      </c>
      <c r="G26" s="174">
        <f t="shared" si="4"/>
        <v>1.755</v>
      </c>
      <c r="H26" s="174">
        <f t="shared" si="5"/>
        <v>1.755</v>
      </c>
      <c r="I26" s="174">
        <v>1.755</v>
      </c>
      <c r="J26" s="174"/>
      <c r="K26" s="174"/>
      <c r="L26" s="174"/>
      <c r="M26" s="174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83"/>
    </row>
    <row r="27" s="152" customFormat="1" ht="22.8" customHeight="1" spans="1:40">
      <c r="A27" s="167"/>
      <c r="B27" s="177" t="s">
        <v>185</v>
      </c>
      <c r="C27" s="178" t="s">
        <v>193</v>
      </c>
      <c r="D27" s="171">
        <v>216001</v>
      </c>
      <c r="E27" s="175" t="s">
        <v>194</v>
      </c>
      <c r="F27" s="174">
        <f t="shared" si="3"/>
        <v>5.0822</v>
      </c>
      <c r="G27" s="174">
        <f t="shared" si="4"/>
        <v>5.0822</v>
      </c>
      <c r="H27" s="174">
        <f t="shared" si="5"/>
        <v>5.0822</v>
      </c>
      <c r="I27" s="174">
        <v>5.0822</v>
      </c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83"/>
    </row>
    <row r="28" s="152" customFormat="1" ht="22.8" customHeight="1" spans="1:40">
      <c r="A28" s="167"/>
      <c r="B28" s="177" t="s">
        <v>185</v>
      </c>
      <c r="C28" s="178" t="s">
        <v>85</v>
      </c>
      <c r="D28" s="171">
        <v>216001</v>
      </c>
      <c r="E28" s="175" t="s">
        <v>195</v>
      </c>
      <c r="F28" s="174">
        <f t="shared" si="3"/>
        <v>4.3635</v>
      </c>
      <c r="G28" s="174">
        <f t="shared" si="4"/>
        <v>4.3635</v>
      </c>
      <c r="H28" s="174">
        <f t="shared" si="5"/>
        <v>4.3635</v>
      </c>
      <c r="I28" s="174">
        <f>1.49+2.8735</f>
        <v>4.3635</v>
      </c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83"/>
    </row>
    <row r="29" s="152" customFormat="1" ht="22.8" customHeight="1" spans="1:40">
      <c r="A29" s="167"/>
      <c r="B29" s="177" t="s">
        <v>185</v>
      </c>
      <c r="C29" s="178" t="s">
        <v>196</v>
      </c>
      <c r="D29" s="171">
        <v>216001</v>
      </c>
      <c r="E29" s="175" t="s">
        <v>197</v>
      </c>
      <c r="F29" s="174">
        <f t="shared" si="3"/>
        <v>1.62</v>
      </c>
      <c r="G29" s="174">
        <f t="shared" si="4"/>
        <v>1.62</v>
      </c>
      <c r="H29" s="174">
        <f t="shared" si="5"/>
        <v>1.62</v>
      </c>
      <c r="I29" s="174">
        <v>1.62</v>
      </c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83"/>
    </row>
    <row r="30" s="152" customFormat="1" ht="22.8" customHeight="1" spans="1:40">
      <c r="A30" s="167"/>
      <c r="B30" s="175">
        <v>302</v>
      </c>
      <c r="C30" s="176" t="s">
        <v>198</v>
      </c>
      <c r="D30" s="171">
        <v>216001</v>
      </c>
      <c r="E30" s="175" t="s">
        <v>199</v>
      </c>
      <c r="F30" s="174">
        <f t="shared" si="3"/>
        <v>6.72</v>
      </c>
      <c r="G30" s="174">
        <f t="shared" si="4"/>
        <v>6.72</v>
      </c>
      <c r="H30" s="174">
        <f t="shared" si="5"/>
        <v>6.72</v>
      </c>
      <c r="I30" s="174">
        <v>6.72</v>
      </c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83"/>
    </row>
    <row r="31" s="153" customFormat="1" ht="22.8" customHeight="1" spans="1:40">
      <c r="A31" s="167"/>
      <c r="B31" s="175">
        <v>302</v>
      </c>
      <c r="C31" s="176" t="s">
        <v>91</v>
      </c>
      <c r="D31" s="171">
        <v>216001</v>
      </c>
      <c r="E31" s="175" t="s">
        <v>200</v>
      </c>
      <c r="F31" s="174">
        <f t="shared" si="3"/>
        <v>48.079</v>
      </c>
      <c r="G31" s="174">
        <f t="shared" si="4"/>
        <v>48.079</v>
      </c>
      <c r="H31" s="174">
        <f t="shared" si="5"/>
        <v>48.079</v>
      </c>
      <c r="I31" s="174">
        <f>4.36+3.719</f>
        <v>8.079</v>
      </c>
      <c r="J31" s="173">
        <v>40</v>
      </c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83"/>
    </row>
    <row r="32" s="152" customFormat="1" ht="22.8" customHeight="1" spans="1:40">
      <c r="A32" s="167"/>
      <c r="B32" s="175">
        <v>303</v>
      </c>
      <c r="C32" s="176"/>
      <c r="D32" s="171">
        <v>216001</v>
      </c>
      <c r="E32" s="171" t="s">
        <v>201</v>
      </c>
      <c r="F32" s="174">
        <f t="shared" si="3"/>
        <v>50.5144</v>
      </c>
      <c r="G32" s="174">
        <f t="shared" si="4"/>
        <v>50.5144</v>
      </c>
      <c r="H32" s="174">
        <f t="shared" si="5"/>
        <v>50.5144</v>
      </c>
      <c r="I32" s="174">
        <v>50.5144</v>
      </c>
      <c r="J32" s="174">
        <f>SUM(J33:J36)</f>
        <v>0</v>
      </c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83"/>
    </row>
    <row r="33" s="152" customFormat="1" ht="22.8" customHeight="1" spans="1:40">
      <c r="A33" s="167"/>
      <c r="B33" s="177" t="s">
        <v>202</v>
      </c>
      <c r="C33" s="178" t="s">
        <v>86</v>
      </c>
      <c r="D33" s="171">
        <v>216001</v>
      </c>
      <c r="E33" s="175" t="s">
        <v>203</v>
      </c>
      <c r="F33" s="174">
        <f t="shared" si="3"/>
        <v>17.5268</v>
      </c>
      <c r="G33" s="174">
        <f t="shared" si="4"/>
        <v>17.5268</v>
      </c>
      <c r="H33" s="174">
        <f t="shared" si="5"/>
        <v>17.5268</v>
      </c>
      <c r="I33" s="174">
        <v>17.5268</v>
      </c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83"/>
    </row>
    <row r="34" s="152" customFormat="1" ht="22.8" customHeight="1" spans="1:40">
      <c r="A34" s="167"/>
      <c r="B34" s="177" t="s">
        <v>202</v>
      </c>
      <c r="C34" s="178" t="s">
        <v>96</v>
      </c>
      <c r="D34" s="171">
        <v>216001</v>
      </c>
      <c r="E34" s="175" t="s">
        <v>204</v>
      </c>
      <c r="F34" s="174">
        <f t="shared" si="3"/>
        <v>30.8676</v>
      </c>
      <c r="G34" s="174">
        <f t="shared" si="4"/>
        <v>30.8676</v>
      </c>
      <c r="H34" s="174">
        <f t="shared" si="5"/>
        <v>30.8676</v>
      </c>
      <c r="I34" s="174">
        <v>30.8676</v>
      </c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83"/>
    </row>
    <row r="35" s="152" customFormat="1" ht="22.8" customHeight="1" spans="1:40">
      <c r="A35" s="167"/>
      <c r="B35" s="177" t="s">
        <v>202</v>
      </c>
      <c r="C35" s="178" t="s">
        <v>94</v>
      </c>
      <c r="D35" s="171">
        <v>216001</v>
      </c>
      <c r="E35" s="175" t="s">
        <v>205</v>
      </c>
      <c r="F35" s="174">
        <f t="shared" si="3"/>
        <v>0.6</v>
      </c>
      <c r="G35" s="174">
        <f t="shared" si="4"/>
        <v>0.6</v>
      </c>
      <c r="H35" s="174">
        <f t="shared" si="5"/>
        <v>0.6</v>
      </c>
      <c r="I35" s="174">
        <v>0.6</v>
      </c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83"/>
    </row>
    <row r="36" s="152" customFormat="1" ht="22.8" customHeight="1" spans="1:40">
      <c r="A36" s="167"/>
      <c r="B36" s="177" t="s">
        <v>202</v>
      </c>
      <c r="C36" s="178" t="s">
        <v>172</v>
      </c>
      <c r="D36" s="171">
        <v>216001</v>
      </c>
      <c r="E36" s="175" t="s">
        <v>206</v>
      </c>
      <c r="F36" s="174">
        <f t="shared" si="3"/>
        <v>1.52</v>
      </c>
      <c r="G36" s="174">
        <f t="shared" si="4"/>
        <v>1.52</v>
      </c>
      <c r="H36" s="174">
        <f t="shared" si="5"/>
        <v>1.52</v>
      </c>
      <c r="I36" s="174">
        <v>1.52</v>
      </c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8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88" customWidth="1"/>
    <col min="2" max="4" width="6.625" style="88" customWidth="1"/>
    <col min="5" max="5" width="45.125" style="88" customWidth="1"/>
    <col min="6" max="8" width="20.625" style="88" customWidth="1"/>
    <col min="9" max="9" width="1.53333333333333" style="88" customWidth="1"/>
    <col min="10" max="11" width="9.76666666666667" style="88" customWidth="1"/>
    <col min="12" max="16384" width="10" style="88"/>
  </cols>
  <sheetData>
    <row r="1" ht="25" customHeight="1" spans="1:9">
      <c r="A1" s="89"/>
      <c r="B1" s="90" t="s">
        <v>207</v>
      </c>
      <c r="C1" s="93"/>
      <c r="D1" s="93"/>
      <c r="E1" s="93"/>
      <c r="F1" s="93" t="s">
        <v>208</v>
      </c>
      <c r="G1" s="93"/>
      <c r="H1" s="93"/>
      <c r="I1" s="98"/>
    </row>
    <row r="2" ht="22.8" customHeight="1" spans="1:8">
      <c r="A2" s="89"/>
      <c r="B2" s="94" t="s">
        <v>209</v>
      </c>
      <c r="C2" s="94"/>
      <c r="D2" s="94"/>
      <c r="E2" s="94"/>
      <c r="F2" s="94"/>
      <c r="G2" s="94"/>
      <c r="H2" s="94"/>
    </row>
    <row r="3" ht="19.55" customHeight="1" spans="1:9">
      <c r="A3" s="95"/>
      <c r="B3" s="96" t="s">
        <v>5</v>
      </c>
      <c r="C3" s="96"/>
      <c r="D3" s="96"/>
      <c r="E3" s="96"/>
      <c r="F3" s="95"/>
      <c r="H3" s="122" t="s">
        <v>6</v>
      </c>
      <c r="I3" s="105"/>
    </row>
    <row r="4" ht="24.4" customHeight="1" spans="1:9">
      <c r="A4" s="101"/>
      <c r="B4" s="99" t="s">
        <v>9</v>
      </c>
      <c r="C4" s="99"/>
      <c r="D4" s="99"/>
      <c r="E4" s="99"/>
      <c r="F4" s="99" t="s">
        <v>60</v>
      </c>
      <c r="G4" s="113" t="s">
        <v>210</v>
      </c>
      <c r="H4" s="113" t="s">
        <v>157</v>
      </c>
      <c r="I4" s="107"/>
    </row>
    <row r="5" ht="24.4" customHeight="1" spans="1:9">
      <c r="A5" s="101"/>
      <c r="B5" s="99" t="s">
        <v>78</v>
      </c>
      <c r="C5" s="99"/>
      <c r="D5" s="99"/>
      <c r="E5" s="99" t="s">
        <v>79</v>
      </c>
      <c r="F5" s="99"/>
      <c r="G5" s="113"/>
      <c r="H5" s="113"/>
      <c r="I5" s="107"/>
    </row>
    <row r="6" ht="24.4" customHeight="1" spans="1:9">
      <c r="A6" s="100"/>
      <c r="B6" s="99" t="s">
        <v>80</v>
      </c>
      <c r="C6" s="99" t="s">
        <v>81</v>
      </c>
      <c r="D6" s="99" t="s">
        <v>82</v>
      </c>
      <c r="E6" s="99"/>
      <c r="F6" s="99"/>
      <c r="G6" s="113"/>
      <c r="H6" s="113"/>
      <c r="I6" s="107"/>
    </row>
    <row r="7" ht="27" customHeight="1" spans="1:9">
      <c r="A7" s="101"/>
      <c r="B7" s="99"/>
      <c r="C7" s="99"/>
      <c r="D7" s="99"/>
      <c r="E7" s="99" t="s">
        <v>83</v>
      </c>
      <c r="F7" s="102">
        <f>G7</f>
        <v>503.262096</v>
      </c>
      <c r="G7" s="102">
        <f>SUM(G8:G19)</f>
        <v>503.262096</v>
      </c>
      <c r="H7" s="102"/>
      <c r="I7" s="108"/>
    </row>
    <row r="8" s="126" customFormat="1" ht="27" customHeight="1" spans="1:9">
      <c r="A8" s="150"/>
      <c r="B8" s="123" t="s">
        <v>84</v>
      </c>
      <c r="C8" s="123" t="s">
        <v>85</v>
      </c>
      <c r="D8" s="123" t="s">
        <v>86</v>
      </c>
      <c r="E8" s="151" t="s">
        <v>87</v>
      </c>
      <c r="F8" s="102">
        <f t="shared" ref="F8:F19" si="0">G8</f>
        <v>124.0444</v>
      </c>
      <c r="G8" s="116">
        <v>124.0444</v>
      </c>
      <c r="H8" s="102"/>
      <c r="I8" s="108"/>
    </row>
    <row r="9" s="126" customFormat="1" ht="27" customHeight="1" spans="1:9">
      <c r="A9" s="150"/>
      <c r="B9" s="123" t="s">
        <v>84</v>
      </c>
      <c r="C9" s="123" t="s">
        <v>85</v>
      </c>
      <c r="D9" s="123" t="s">
        <v>88</v>
      </c>
      <c r="E9" s="151" t="s">
        <v>89</v>
      </c>
      <c r="F9" s="102">
        <f t="shared" si="0"/>
        <v>115.6534</v>
      </c>
      <c r="G9" s="116">
        <v>115.6534</v>
      </c>
      <c r="H9" s="102"/>
      <c r="I9" s="108"/>
    </row>
    <row r="10" s="126" customFormat="1" ht="27" customHeight="1" spans="1:9">
      <c r="A10" s="150"/>
      <c r="B10" s="123" t="s">
        <v>90</v>
      </c>
      <c r="C10" s="123" t="s">
        <v>86</v>
      </c>
      <c r="D10" s="123" t="s">
        <v>91</v>
      </c>
      <c r="E10" s="151" t="s">
        <v>92</v>
      </c>
      <c r="F10" s="102">
        <f t="shared" si="0"/>
        <v>122.004548</v>
      </c>
      <c r="G10" s="116">
        <v>122.004548</v>
      </c>
      <c r="H10" s="102"/>
      <c r="I10" s="108"/>
    </row>
    <row r="11" s="126" customFormat="1" ht="27" customHeight="1" spans="1:9">
      <c r="A11" s="150"/>
      <c r="B11" s="123" t="s">
        <v>93</v>
      </c>
      <c r="C11" s="123" t="s">
        <v>94</v>
      </c>
      <c r="D11" s="123" t="s">
        <v>86</v>
      </c>
      <c r="E11" s="151" t="s">
        <v>95</v>
      </c>
      <c r="F11" s="102">
        <f t="shared" si="0"/>
        <v>55.101712</v>
      </c>
      <c r="G11" s="116">
        <v>55.101712</v>
      </c>
      <c r="H11" s="102"/>
      <c r="I11" s="108"/>
    </row>
    <row r="12" s="126" customFormat="1" ht="27" customHeight="1" spans="1:9">
      <c r="A12" s="150"/>
      <c r="B12" s="123" t="s">
        <v>93</v>
      </c>
      <c r="C12" s="123" t="s">
        <v>94</v>
      </c>
      <c r="D12" s="123" t="s">
        <v>96</v>
      </c>
      <c r="E12" s="151" t="s">
        <v>97</v>
      </c>
      <c r="F12" s="102">
        <f t="shared" si="0"/>
        <v>0.660736</v>
      </c>
      <c r="G12" s="116">
        <v>0.660736</v>
      </c>
      <c r="H12" s="102"/>
      <c r="I12" s="108"/>
    </row>
    <row r="13" s="126" customFormat="1" ht="27" customHeight="1" spans="1:9">
      <c r="A13" s="150"/>
      <c r="B13" s="123" t="s">
        <v>93</v>
      </c>
      <c r="C13" s="123" t="s">
        <v>94</v>
      </c>
      <c r="D13" s="123" t="s">
        <v>94</v>
      </c>
      <c r="E13" s="151" t="s">
        <v>98</v>
      </c>
      <c r="F13" s="102">
        <f t="shared" si="0"/>
        <v>29.9709</v>
      </c>
      <c r="G13" s="116">
        <v>29.9709</v>
      </c>
      <c r="H13" s="102"/>
      <c r="I13" s="108"/>
    </row>
    <row r="14" s="126" customFormat="1" ht="27" customHeight="1" spans="1:9">
      <c r="A14" s="150"/>
      <c r="B14" s="123" t="s">
        <v>93</v>
      </c>
      <c r="C14" s="123" t="s">
        <v>94</v>
      </c>
      <c r="D14" s="123" t="s">
        <v>91</v>
      </c>
      <c r="E14" s="151" t="s">
        <v>99</v>
      </c>
      <c r="F14" s="102">
        <f t="shared" si="0"/>
        <v>1.3718</v>
      </c>
      <c r="G14" s="116">
        <v>1.3718</v>
      </c>
      <c r="H14" s="102"/>
      <c r="I14" s="108"/>
    </row>
    <row r="15" s="126" customFormat="1" ht="27" customHeight="1" spans="1:9">
      <c r="A15" s="150"/>
      <c r="B15" s="123" t="s">
        <v>100</v>
      </c>
      <c r="C15" s="123" t="s">
        <v>101</v>
      </c>
      <c r="D15" s="123" t="s">
        <v>86</v>
      </c>
      <c r="E15" s="151" t="s">
        <v>102</v>
      </c>
      <c r="F15" s="102">
        <f t="shared" si="0"/>
        <v>8.2435</v>
      </c>
      <c r="G15" s="116">
        <v>8.2435</v>
      </c>
      <c r="H15" s="102"/>
      <c r="I15" s="108"/>
    </row>
    <row r="16" s="126" customFormat="1" ht="27" customHeight="1" spans="1:9">
      <c r="A16" s="150"/>
      <c r="B16" s="123" t="s">
        <v>100</v>
      </c>
      <c r="C16" s="123" t="s">
        <v>101</v>
      </c>
      <c r="D16" s="123" t="s">
        <v>96</v>
      </c>
      <c r="E16" s="151" t="s">
        <v>103</v>
      </c>
      <c r="F16" s="102">
        <f t="shared" si="0"/>
        <v>11.3231</v>
      </c>
      <c r="G16" s="116">
        <v>11.3231</v>
      </c>
      <c r="H16" s="102"/>
      <c r="I16" s="108"/>
    </row>
    <row r="17" s="126" customFormat="1" ht="27" customHeight="1" spans="1:9">
      <c r="A17" s="150"/>
      <c r="B17" s="123" t="s">
        <v>100</v>
      </c>
      <c r="C17" s="123" t="s">
        <v>101</v>
      </c>
      <c r="D17" s="123" t="s">
        <v>104</v>
      </c>
      <c r="E17" s="151" t="s">
        <v>105</v>
      </c>
      <c r="F17" s="102">
        <f t="shared" si="0"/>
        <v>1.68</v>
      </c>
      <c r="G17" s="116">
        <v>1.68</v>
      </c>
      <c r="H17" s="102"/>
      <c r="I17" s="108"/>
    </row>
    <row r="18" s="126" customFormat="1" ht="27" customHeight="1" spans="1:9">
      <c r="A18" s="150"/>
      <c r="B18" s="123" t="s">
        <v>100</v>
      </c>
      <c r="C18" s="123" t="s">
        <v>101</v>
      </c>
      <c r="D18" s="123" t="s">
        <v>91</v>
      </c>
      <c r="E18" s="151" t="s">
        <v>106</v>
      </c>
      <c r="F18" s="102">
        <f t="shared" si="0"/>
        <v>2.0587</v>
      </c>
      <c r="G18" s="116">
        <v>2.0587</v>
      </c>
      <c r="H18" s="102"/>
      <c r="I18" s="108"/>
    </row>
    <row r="19" s="126" customFormat="1" ht="27" customHeight="1" spans="1:9">
      <c r="A19" s="150"/>
      <c r="B19" s="123" t="s">
        <v>107</v>
      </c>
      <c r="C19" s="123" t="s">
        <v>96</v>
      </c>
      <c r="D19" s="123" t="s">
        <v>86</v>
      </c>
      <c r="E19" s="151" t="s">
        <v>108</v>
      </c>
      <c r="F19" s="102">
        <f t="shared" si="0"/>
        <v>31.1493</v>
      </c>
      <c r="G19" s="116">
        <v>31.1493</v>
      </c>
      <c r="H19" s="102"/>
      <c r="I19" s="108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workbookViewId="0">
      <pane ySplit="6" topLeftCell="A9" activePane="bottomLeft" state="frozen"/>
      <selection/>
      <selection pane="bottomLeft" activeCell="K8" sqref="K8"/>
    </sheetView>
  </sheetViews>
  <sheetFormatPr defaultColWidth="10" defaultRowHeight="13.5" outlineLevelCol="7"/>
  <cols>
    <col min="1" max="1" width="1.53333333333333" style="127" customWidth="1"/>
    <col min="2" max="2" width="7.125" style="127" customWidth="1"/>
    <col min="3" max="3" width="9.25" style="128" customWidth="1"/>
    <col min="4" max="4" width="44.5" style="127" customWidth="1"/>
    <col min="5" max="7" width="21.625" style="127" customWidth="1"/>
    <col min="8" max="8" width="1.53333333333333" style="127" customWidth="1"/>
    <col min="9" max="9" width="9.76666666666667" style="127" customWidth="1"/>
    <col min="10" max="16384" width="10" style="127"/>
  </cols>
  <sheetData>
    <row r="1" ht="25" customHeight="1" spans="1:8">
      <c r="A1" s="129"/>
      <c r="B1" s="130" t="s">
        <v>211</v>
      </c>
      <c r="C1" s="131"/>
      <c r="D1" s="132"/>
      <c r="E1" s="133"/>
      <c r="F1" s="133"/>
      <c r="G1" s="134" t="s">
        <v>212</v>
      </c>
      <c r="H1" s="135"/>
    </row>
    <row r="2" ht="22.8" customHeight="1" spans="1:8">
      <c r="A2" s="133"/>
      <c r="B2" s="136" t="s">
        <v>213</v>
      </c>
      <c r="C2" s="137"/>
      <c r="D2" s="136"/>
      <c r="E2" s="136"/>
      <c r="F2" s="136"/>
      <c r="G2" s="136"/>
      <c r="H2" s="135"/>
    </row>
    <row r="3" ht="19.55" customHeight="1" spans="1:8">
      <c r="A3" s="138"/>
      <c r="B3" s="139" t="s">
        <v>5</v>
      </c>
      <c r="C3" s="140"/>
      <c r="D3" s="139"/>
      <c r="F3" s="138"/>
      <c r="G3" s="141" t="s">
        <v>6</v>
      </c>
      <c r="H3" s="135"/>
    </row>
    <row r="4" ht="24.4" customHeight="1" spans="1:8">
      <c r="A4" s="142"/>
      <c r="B4" s="99" t="s">
        <v>9</v>
      </c>
      <c r="C4" s="143"/>
      <c r="D4" s="99"/>
      <c r="E4" s="99" t="s">
        <v>74</v>
      </c>
      <c r="F4" s="99"/>
      <c r="G4" s="99"/>
      <c r="H4" s="135"/>
    </row>
    <row r="5" ht="24.4" customHeight="1" spans="1:8">
      <c r="A5" s="142"/>
      <c r="B5" s="99" t="s">
        <v>78</v>
      </c>
      <c r="C5" s="143"/>
      <c r="D5" s="99" t="s">
        <v>79</v>
      </c>
      <c r="E5" s="99" t="s">
        <v>60</v>
      </c>
      <c r="F5" s="99" t="s">
        <v>214</v>
      </c>
      <c r="G5" s="99" t="s">
        <v>215</v>
      </c>
      <c r="H5" s="135"/>
    </row>
    <row r="6" ht="24.4" customHeight="1" spans="1:8">
      <c r="A6" s="142"/>
      <c r="B6" s="99" t="s">
        <v>80</v>
      </c>
      <c r="C6" s="143" t="s">
        <v>81</v>
      </c>
      <c r="D6" s="99"/>
      <c r="E6" s="99"/>
      <c r="F6" s="99"/>
      <c r="G6" s="99"/>
      <c r="H6" s="135"/>
    </row>
    <row r="7" s="126" customFormat="1" ht="24.4" customHeight="1" spans="1:8">
      <c r="A7" s="144"/>
      <c r="B7" s="99"/>
      <c r="C7" s="143"/>
      <c r="D7" s="145" t="s">
        <v>83</v>
      </c>
      <c r="E7" s="146">
        <f>E8</f>
        <v>463.262096</v>
      </c>
      <c r="F7" s="146">
        <f>F8</f>
        <v>406.8095</v>
      </c>
      <c r="G7" s="146">
        <f>G8</f>
        <v>56.452596</v>
      </c>
      <c r="H7" s="147"/>
    </row>
    <row r="8" s="126" customFormat="1" ht="24.4" customHeight="1" spans="1:8">
      <c r="A8" s="144"/>
      <c r="B8" s="99"/>
      <c r="C8" s="143"/>
      <c r="D8" s="145" t="s">
        <v>167</v>
      </c>
      <c r="E8" s="146">
        <f>F8+G8</f>
        <v>463.262096</v>
      </c>
      <c r="F8" s="146">
        <f>SUM(F9:F33)</f>
        <v>406.8095</v>
      </c>
      <c r="G8" s="146">
        <f>SUM(G9:G33)</f>
        <v>56.452596</v>
      </c>
      <c r="H8" s="147"/>
    </row>
    <row r="9" s="126" customFormat="1" ht="24.4" customHeight="1" spans="1:8">
      <c r="A9" s="144"/>
      <c r="B9" s="123" t="s">
        <v>216</v>
      </c>
      <c r="C9" s="148" t="s">
        <v>86</v>
      </c>
      <c r="D9" s="149" t="s">
        <v>169</v>
      </c>
      <c r="E9" s="146">
        <f t="shared" ref="E9:E36" si="0">F9+G9</f>
        <v>95.7828</v>
      </c>
      <c r="F9" s="146">
        <v>95.7828</v>
      </c>
      <c r="G9" s="146"/>
      <c r="H9" s="147"/>
    </row>
    <row r="10" s="126" customFormat="1" ht="24.4" customHeight="1" spans="1:8">
      <c r="A10" s="144"/>
      <c r="B10" s="123" t="s">
        <v>216</v>
      </c>
      <c r="C10" s="148" t="s">
        <v>96</v>
      </c>
      <c r="D10" s="149" t="s">
        <v>170</v>
      </c>
      <c r="E10" s="146">
        <f t="shared" si="0"/>
        <v>73.0797</v>
      </c>
      <c r="F10" s="146">
        <v>73.0797</v>
      </c>
      <c r="G10" s="146"/>
      <c r="H10" s="147"/>
    </row>
    <row r="11" s="126" customFormat="1" ht="24.4" customHeight="1" spans="1:8">
      <c r="A11" s="144"/>
      <c r="B11" s="123" t="s">
        <v>216</v>
      </c>
      <c r="C11" s="148" t="s">
        <v>104</v>
      </c>
      <c r="D11" s="149" t="s">
        <v>171</v>
      </c>
      <c r="E11" s="146">
        <f t="shared" si="0"/>
        <v>3.0709</v>
      </c>
      <c r="F11" s="146">
        <v>3.0709</v>
      </c>
      <c r="G11" s="146"/>
      <c r="H11" s="147"/>
    </row>
    <row r="12" s="126" customFormat="1" ht="24.4" customHeight="1" spans="1:8">
      <c r="A12" s="144"/>
      <c r="B12" s="123" t="s">
        <v>216</v>
      </c>
      <c r="C12" s="148" t="s">
        <v>172</v>
      </c>
      <c r="D12" s="149" t="s">
        <v>173</v>
      </c>
      <c r="E12" s="146">
        <f t="shared" si="0"/>
        <v>82.179</v>
      </c>
      <c r="F12" s="146">
        <v>82.179</v>
      </c>
      <c r="G12" s="146"/>
      <c r="H12" s="147"/>
    </row>
    <row r="13" s="126" customFormat="1" ht="24.4" customHeight="1" spans="1:8">
      <c r="A13" s="144"/>
      <c r="B13" s="123" t="s">
        <v>216</v>
      </c>
      <c r="C13" s="148" t="s">
        <v>175</v>
      </c>
      <c r="D13" s="149" t="s">
        <v>176</v>
      </c>
      <c r="E13" s="146">
        <f t="shared" si="0"/>
        <v>29.9709</v>
      </c>
      <c r="F13" s="146">
        <v>29.9709</v>
      </c>
      <c r="G13" s="146"/>
      <c r="H13" s="147"/>
    </row>
    <row r="14" s="126" customFormat="1" ht="24.4" customHeight="1" spans="1:8">
      <c r="A14" s="144"/>
      <c r="B14" s="123" t="s">
        <v>216</v>
      </c>
      <c r="C14" s="148" t="s">
        <v>177</v>
      </c>
      <c r="D14" s="149" t="s">
        <v>178</v>
      </c>
      <c r="E14" s="146">
        <f t="shared" si="0"/>
        <v>19.5666</v>
      </c>
      <c r="F14" s="146">
        <v>19.5666</v>
      </c>
      <c r="G14" s="146"/>
      <c r="H14" s="147"/>
    </row>
    <row r="15" s="126" customFormat="1" ht="24.4" customHeight="1" spans="1:8">
      <c r="A15" s="144"/>
      <c r="B15" s="123" t="s">
        <v>216</v>
      </c>
      <c r="C15" s="148" t="s">
        <v>101</v>
      </c>
      <c r="D15" s="149" t="s">
        <v>181</v>
      </c>
      <c r="E15" s="146">
        <f t="shared" si="0"/>
        <v>1.68</v>
      </c>
      <c r="F15" s="146">
        <v>1.68</v>
      </c>
      <c r="G15" s="146"/>
      <c r="H15" s="147"/>
    </row>
    <row r="16" s="126" customFormat="1" ht="24.4" customHeight="1" spans="1:8">
      <c r="A16" s="144"/>
      <c r="B16" s="123" t="s">
        <v>216</v>
      </c>
      <c r="C16" s="148" t="s">
        <v>179</v>
      </c>
      <c r="D16" s="149" t="s">
        <v>180</v>
      </c>
      <c r="E16" s="146">
        <f t="shared" si="0"/>
        <v>2.0587</v>
      </c>
      <c r="F16" s="146">
        <v>2.0587</v>
      </c>
      <c r="G16" s="146"/>
      <c r="H16" s="147"/>
    </row>
    <row r="17" s="126" customFormat="1" ht="24.4" customHeight="1" spans="1:8">
      <c r="A17" s="144"/>
      <c r="B17" s="123" t="s">
        <v>216</v>
      </c>
      <c r="C17" s="148" t="s">
        <v>182</v>
      </c>
      <c r="D17" s="149" t="s">
        <v>108</v>
      </c>
      <c r="E17" s="146">
        <f t="shared" si="0"/>
        <v>31.1493</v>
      </c>
      <c r="F17" s="146">
        <v>31.1493</v>
      </c>
      <c r="G17" s="146"/>
      <c r="H17" s="147"/>
    </row>
    <row r="18" s="126" customFormat="1" ht="24.4" customHeight="1" spans="1:8">
      <c r="A18" s="144"/>
      <c r="B18" s="123" t="s">
        <v>216</v>
      </c>
      <c r="C18" s="148" t="s">
        <v>91</v>
      </c>
      <c r="D18" s="149" t="s">
        <v>174</v>
      </c>
      <c r="E18" s="146">
        <f t="shared" si="0"/>
        <v>17.7572</v>
      </c>
      <c r="F18" s="146">
        <v>17.7572</v>
      </c>
      <c r="G18" s="146"/>
      <c r="H18" s="147"/>
    </row>
    <row r="19" s="126" customFormat="1" ht="24.4" customHeight="1" spans="1:8">
      <c r="A19" s="144"/>
      <c r="B19" s="123" t="s">
        <v>185</v>
      </c>
      <c r="C19" s="148" t="s">
        <v>86</v>
      </c>
      <c r="D19" s="149" t="s">
        <v>184</v>
      </c>
      <c r="E19" s="146">
        <f t="shared" si="0"/>
        <v>6.12</v>
      </c>
      <c r="F19" s="146">
        <v>0</v>
      </c>
      <c r="G19" s="146">
        <v>6.12</v>
      </c>
      <c r="H19" s="147"/>
    </row>
    <row r="20" s="126" customFormat="1" ht="24.4" customHeight="1" spans="1:8">
      <c r="A20" s="144"/>
      <c r="B20" s="123" t="s">
        <v>185</v>
      </c>
      <c r="C20" s="148" t="s">
        <v>94</v>
      </c>
      <c r="D20" s="149" t="s">
        <v>186</v>
      </c>
      <c r="E20" s="146">
        <f t="shared" si="0"/>
        <v>0.612</v>
      </c>
      <c r="F20" s="146">
        <v>0</v>
      </c>
      <c r="G20" s="146">
        <v>0.612</v>
      </c>
      <c r="H20" s="147"/>
    </row>
    <row r="21" s="126" customFormat="1" ht="24.4" customHeight="1" spans="1:8">
      <c r="A21" s="144"/>
      <c r="B21" s="123" t="s">
        <v>185</v>
      </c>
      <c r="C21" s="148" t="s">
        <v>187</v>
      </c>
      <c r="D21" s="149" t="s">
        <v>188</v>
      </c>
      <c r="E21" s="146">
        <f t="shared" si="0"/>
        <v>1.53</v>
      </c>
      <c r="F21" s="146">
        <v>0</v>
      </c>
      <c r="G21" s="146">
        <v>1.53</v>
      </c>
      <c r="H21" s="147"/>
    </row>
    <row r="22" s="126" customFormat="1" ht="24.4" customHeight="1" spans="1:8">
      <c r="A22" s="144"/>
      <c r="B22" s="123" t="s">
        <v>185</v>
      </c>
      <c r="C22" s="148" t="s">
        <v>172</v>
      </c>
      <c r="D22" s="149" t="s">
        <v>189</v>
      </c>
      <c r="E22" s="146">
        <f t="shared" si="0"/>
        <v>2.2128</v>
      </c>
      <c r="F22" s="146">
        <v>0</v>
      </c>
      <c r="G22" s="146">
        <v>2.2128</v>
      </c>
      <c r="H22" s="147"/>
    </row>
    <row r="23" s="126" customFormat="1" ht="24.4" customHeight="1" spans="1:8">
      <c r="A23" s="144"/>
      <c r="B23" s="123" t="s">
        <v>185</v>
      </c>
      <c r="C23" s="148" t="s">
        <v>101</v>
      </c>
      <c r="D23" s="149" t="s">
        <v>190</v>
      </c>
      <c r="E23" s="146">
        <f t="shared" si="0"/>
        <v>18.36</v>
      </c>
      <c r="F23" s="146">
        <v>0</v>
      </c>
      <c r="G23" s="146">
        <v>18.36</v>
      </c>
      <c r="H23" s="147"/>
    </row>
    <row r="24" s="126" customFormat="1" ht="24.4" customHeight="1" spans="1:8">
      <c r="A24" s="144"/>
      <c r="B24" s="123" t="s">
        <v>185</v>
      </c>
      <c r="C24" s="148" t="s">
        <v>191</v>
      </c>
      <c r="D24" s="149" t="s">
        <v>192</v>
      </c>
      <c r="E24" s="146">
        <f t="shared" si="0"/>
        <v>1.755</v>
      </c>
      <c r="F24" s="146">
        <v>0</v>
      </c>
      <c r="G24" s="146">
        <v>1.755</v>
      </c>
      <c r="H24" s="147"/>
    </row>
    <row r="25" s="126" customFormat="1" ht="24.4" customHeight="1" spans="1:8">
      <c r="A25" s="144"/>
      <c r="B25" s="123" t="s">
        <v>185</v>
      </c>
      <c r="C25" s="148" t="s">
        <v>193</v>
      </c>
      <c r="D25" s="149" t="s">
        <v>194</v>
      </c>
      <c r="E25" s="146">
        <f t="shared" si="0"/>
        <v>5.082248</v>
      </c>
      <c r="F25" s="146">
        <v>0</v>
      </c>
      <c r="G25" s="146">
        <v>5.082248</v>
      </c>
      <c r="H25" s="147"/>
    </row>
    <row r="26" s="126" customFormat="1" ht="24.4" customHeight="1" spans="1:8">
      <c r="A26" s="144"/>
      <c r="B26" s="123" t="s">
        <v>185</v>
      </c>
      <c r="C26" s="148" t="s">
        <v>85</v>
      </c>
      <c r="D26" s="149" t="s">
        <v>195</v>
      </c>
      <c r="E26" s="146">
        <f t="shared" si="0"/>
        <v>4.3657</v>
      </c>
      <c r="F26" s="146">
        <v>0</v>
      </c>
      <c r="G26" s="146">
        <v>4.3657</v>
      </c>
      <c r="H26" s="147"/>
    </row>
    <row r="27" s="126" customFormat="1" ht="24.4" customHeight="1" spans="1:8">
      <c r="A27" s="144"/>
      <c r="B27" s="123" t="s">
        <v>185</v>
      </c>
      <c r="C27" s="148" t="s">
        <v>196</v>
      </c>
      <c r="D27" s="149" t="s">
        <v>197</v>
      </c>
      <c r="E27" s="146">
        <f t="shared" si="0"/>
        <v>1.62</v>
      </c>
      <c r="F27" s="146">
        <v>0</v>
      </c>
      <c r="G27" s="146">
        <v>1.62</v>
      </c>
      <c r="H27" s="147"/>
    </row>
    <row r="28" s="126" customFormat="1" ht="24.4" customHeight="1" spans="1:8">
      <c r="A28" s="144"/>
      <c r="B28" s="123" t="s">
        <v>185</v>
      </c>
      <c r="C28" s="148" t="s">
        <v>198</v>
      </c>
      <c r="D28" s="149" t="s">
        <v>199</v>
      </c>
      <c r="E28" s="146">
        <f t="shared" si="0"/>
        <v>6.72</v>
      </c>
      <c r="F28" s="146">
        <v>0</v>
      </c>
      <c r="G28" s="146">
        <v>6.72</v>
      </c>
      <c r="H28" s="147"/>
    </row>
    <row r="29" s="126" customFormat="1" ht="24.4" customHeight="1" spans="1:8">
      <c r="A29" s="144"/>
      <c r="B29" s="123" t="s">
        <v>185</v>
      </c>
      <c r="C29" s="148" t="s">
        <v>91</v>
      </c>
      <c r="D29" s="149" t="s">
        <v>200</v>
      </c>
      <c r="E29" s="146">
        <f t="shared" si="0"/>
        <v>8.074848</v>
      </c>
      <c r="F29" s="146">
        <v>0</v>
      </c>
      <c r="G29" s="146">
        <v>8.074848</v>
      </c>
      <c r="H29" s="147"/>
    </row>
    <row r="30" s="126" customFormat="1" ht="24.4" customHeight="1" spans="1:8">
      <c r="A30" s="144"/>
      <c r="B30" s="123" t="s">
        <v>202</v>
      </c>
      <c r="C30" s="148" t="s">
        <v>86</v>
      </c>
      <c r="D30" s="149" t="s">
        <v>203</v>
      </c>
      <c r="E30" s="146">
        <f t="shared" si="0"/>
        <v>17.5268</v>
      </c>
      <c r="F30" s="146">
        <v>17.5268</v>
      </c>
      <c r="G30" s="146"/>
      <c r="H30" s="147"/>
    </row>
    <row r="31" s="126" customFormat="1" ht="24.4" customHeight="1" spans="1:8">
      <c r="A31" s="144"/>
      <c r="B31" s="123" t="s">
        <v>202</v>
      </c>
      <c r="C31" s="148" t="s">
        <v>96</v>
      </c>
      <c r="D31" s="149" t="s">
        <v>204</v>
      </c>
      <c r="E31" s="146">
        <f t="shared" si="0"/>
        <v>30.8676</v>
      </c>
      <c r="F31" s="146">
        <v>30.8676</v>
      </c>
      <c r="G31" s="146"/>
      <c r="H31" s="147"/>
    </row>
    <row r="32" s="126" customFormat="1" ht="24.4" customHeight="1" spans="1:8">
      <c r="A32" s="144"/>
      <c r="B32" s="123" t="s">
        <v>202</v>
      </c>
      <c r="C32" s="148" t="s">
        <v>94</v>
      </c>
      <c r="D32" s="149" t="s">
        <v>205</v>
      </c>
      <c r="E32" s="146">
        <f t="shared" si="0"/>
        <v>0.6</v>
      </c>
      <c r="F32" s="146">
        <v>0.6</v>
      </c>
      <c r="G32" s="146"/>
      <c r="H32" s="147"/>
    </row>
    <row r="33" s="126" customFormat="1" ht="24.4" customHeight="1" spans="1:8">
      <c r="A33" s="144"/>
      <c r="B33" s="123" t="s">
        <v>202</v>
      </c>
      <c r="C33" s="148" t="s">
        <v>172</v>
      </c>
      <c r="D33" s="149" t="s">
        <v>206</v>
      </c>
      <c r="E33" s="146">
        <f t="shared" si="0"/>
        <v>1.52</v>
      </c>
      <c r="F33" s="146">
        <v>1.52</v>
      </c>
      <c r="G33" s="146"/>
      <c r="H33" s="147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E7" sqref="E7:E11"/>
    </sheetView>
  </sheetViews>
  <sheetFormatPr defaultColWidth="10" defaultRowHeight="13.5" outlineLevelCol="7"/>
  <cols>
    <col min="1" max="1" width="1.53333333333333" style="88" customWidth="1"/>
    <col min="2" max="4" width="6.625" style="88" customWidth="1"/>
    <col min="5" max="5" width="25.25" style="88" customWidth="1"/>
    <col min="6" max="6" width="58.375" style="88" customWidth="1"/>
    <col min="7" max="7" width="25.375" style="88" customWidth="1"/>
    <col min="8" max="8" width="1.53333333333333" style="88" customWidth="1"/>
    <col min="9" max="11" width="9.76666666666667" style="88" customWidth="1"/>
    <col min="12" max="16384" width="10" style="88"/>
  </cols>
  <sheetData>
    <row r="1" ht="25" customHeight="1" spans="1:8">
      <c r="A1" s="89"/>
      <c r="B1" s="90" t="s">
        <v>217</v>
      </c>
      <c r="C1" s="98"/>
      <c r="D1" s="98"/>
      <c r="E1" s="98"/>
      <c r="F1" s="98"/>
      <c r="G1" s="93" t="s">
        <v>218</v>
      </c>
      <c r="H1" s="98"/>
    </row>
    <row r="2" ht="22.8" customHeight="1" spans="1:8">
      <c r="A2" s="89"/>
      <c r="B2" s="94" t="s">
        <v>219</v>
      </c>
      <c r="C2" s="94"/>
      <c r="D2" s="94"/>
      <c r="E2" s="94"/>
      <c r="F2" s="94"/>
      <c r="G2" s="94"/>
      <c r="H2" s="98" t="s">
        <v>3</v>
      </c>
    </row>
    <row r="3" ht="19.55" customHeight="1" spans="1:8">
      <c r="A3" s="95"/>
      <c r="B3" s="96" t="s">
        <v>5</v>
      </c>
      <c r="C3" s="96"/>
      <c r="D3" s="96"/>
      <c r="E3" s="96"/>
      <c r="F3" s="96"/>
      <c r="G3" s="122" t="s">
        <v>6</v>
      </c>
      <c r="H3" s="105"/>
    </row>
    <row r="4" ht="24.4" customHeight="1" spans="1:8">
      <c r="A4" s="100"/>
      <c r="B4" s="99" t="s">
        <v>78</v>
      </c>
      <c r="C4" s="99"/>
      <c r="D4" s="99"/>
      <c r="E4" s="99" t="s">
        <v>79</v>
      </c>
      <c r="F4" s="99" t="s">
        <v>220</v>
      </c>
      <c r="G4" s="99" t="s">
        <v>221</v>
      </c>
      <c r="H4" s="106"/>
    </row>
    <row r="5" ht="24.4" customHeight="1" spans="1:8">
      <c r="A5" s="100"/>
      <c r="B5" s="99" t="s">
        <v>80</v>
      </c>
      <c r="C5" s="99" t="s">
        <v>81</v>
      </c>
      <c r="D5" s="99" t="s">
        <v>82</v>
      </c>
      <c r="E5" s="99"/>
      <c r="F5" s="99"/>
      <c r="G5" s="99"/>
      <c r="H5" s="107"/>
    </row>
    <row r="6" ht="22.8" customHeight="1" spans="1:8">
      <c r="A6" s="101"/>
      <c r="B6" s="99"/>
      <c r="C6" s="99"/>
      <c r="D6" s="99"/>
      <c r="E6" s="99"/>
      <c r="F6" s="99" t="s">
        <v>83</v>
      </c>
      <c r="G6" s="102">
        <f>SUM(G7:G11)</f>
        <v>40</v>
      </c>
      <c r="H6" s="108"/>
    </row>
    <row r="7" ht="22.8" customHeight="1" spans="1:8">
      <c r="A7" s="101"/>
      <c r="B7" s="123" t="s">
        <v>90</v>
      </c>
      <c r="C7" s="123" t="s">
        <v>86</v>
      </c>
      <c r="D7" s="123" t="s">
        <v>91</v>
      </c>
      <c r="E7" s="124" t="s">
        <v>92</v>
      </c>
      <c r="F7" s="125" t="s">
        <v>222</v>
      </c>
      <c r="G7" s="117">
        <v>5</v>
      </c>
      <c r="H7" s="108"/>
    </row>
    <row r="8" ht="22.8" customHeight="1" spans="1:8">
      <c r="A8" s="101"/>
      <c r="B8" s="123" t="s">
        <v>90</v>
      </c>
      <c r="C8" s="123" t="s">
        <v>86</v>
      </c>
      <c r="D8" s="123" t="s">
        <v>91</v>
      </c>
      <c r="E8" s="124" t="s">
        <v>92</v>
      </c>
      <c r="F8" s="125" t="s">
        <v>223</v>
      </c>
      <c r="G8" s="117">
        <v>11</v>
      </c>
      <c r="H8" s="108"/>
    </row>
    <row r="9" ht="22.8" customHeight="1" spans="1:8">
      <c r="A9" s="101"/>
      <c r="B9" s="123" t="s">
        <v>90</v>
      </c>
      <c r="C9" s="123" t="s">
        <v>86</v>
      </c>
      <c r="D9" s="123" t="s">
        <v>91</v>
      </c>
      <c r="E9" s="124" t="s">
        <v>92</v>
      </c>
      <c r="F9" s="125" t="s">
        <v>224</v>
      </c>
      <c r="G9" s="117">
        <v>7</v>
      </c>
      <c r="H9" s="108"/>
    </row>
    <row r="10" ht="22.8" customHeight="1" spans="1:8">
      <c r="A10" s="101"/>
      <c r="B10" s="123" t="s">
        <v>90</v>
      </c>
      <c r="C10" s="123" t="s">
        <v>86</v>
      </c>
      <c r="D10" s="123" t="s">
        <v>91</v>
      </c>
      <c r="E10" s="124" t="s">
        <v>92</v>
      </c>
      <c r="F10" s="125" t="s">
        <v>225</v>
      </c>
      <c r="G10" s="117">
        <v>12</v>
      </c>
      <c r="H10" s="108"/>
    </row>
    <row r="11" ht="22.8" customHeight="1" spans="1:8">
      <c r="A11" s="101"/>
      <c r="B11" s="123" t="s">
        <v>90</v>
      </c>
      <c r="C11" s="123" t="s">
        <v>86</v>
      </c>
      <c r="D11" s="123" t="s">
        <v>91</v>
      </c>
      <c r="E11" s="124" t="s">
        <v>92</v>
      </c>
      <c r="F11" s="125" t="s">
        <v>226</v>
      </c>
      <c r="G11" s="117">
        <v>5</v>
      </c>
      <c r="H11" s="108"/>
    </row>
    <row r="12" ht="22.8" customHeight="1" spans="1:8">
      <c r="A12" s="101"/>
      <c r="B12" s="99"/>
      <c r="C12" s="99"/>
      <c r="D12" s="99"/>
      <c r="E12" s="99"/>
      <c r="F12" s="99"/>
      <c r="G12" s="102"/>
      <c r="H12" s="108"/>
    </row>
    <row r="13" ht="22.8" customHeight="1" spans="1:8">
      <c r="A13" s="101"/>
      <c r="B13" s="99"/>
      <c r="C13" s="99"/>
      <c r="D13" s="99"/>
      <c r="E13" s="99"/>
      <c r="F13" s="99"/>
      <c r="G13" s="102"/>
      <c r="H13" s="108"/>
    </row>
    <row r="14" ht="22.8" customHeight="1" spans="1:8">
      <c r="A14" s="101"/>
      <c r="B14" s="99"/>
      <c r="C14" s="99"/>
      <c r="D14" s="99"/>
      <c r="E14" s="99"/>
      <c r="F14" s="99"/>
      <c r="G14" s="102"/>
      <c r="H14" s="108"/>
    </row>
    <row r="15" ht="22.8" customHeight="1" spans="1:8">
      <c r="A15" s="101"/>
      <c r="B15" s="99"/>
      <c r="C15" s="99"/>
      <c r="D15" s="99"/>
      <c r="E15" s="99"/>
      <c r="F15" s="99"/>
      <c r="G15" s="102"/>
      <c r="H15" s="108"/>
    </row>
    <row r="16" ht="22.8" customHeight="1" spans="1:8">
      <c r="A16" s="101"/>
      <c r="B16" s="99"/>
      <c r="C16" s="99"/>
      <c r="D16" s="99"/>
      <c r="E16" s="99"/>
      <c r="F16" s="99"/>
      <c r="G16" s="102"/>
      <c r="H16" s="108"/>
    </row>
    <row r="17" ht="22.8" customHeight="1" spans="1:8">
      <c r="A17" s="101"/>
      <c r="B17" s="99"/>
      <c r="C17" s="99"/>
      <c r="D17" s="99"/>
      <c r="E17" s="99"/>
      <c r="F17" s="99"/>
      <c r="G17" s="102"/>
      <c r="H17" s="108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7-1</vt:lpstr>
      <vt:lpstr>7-2</vt:lpstr>
      <vt:lpstr>7-3</vt:lpstr>
      <vt:lpstr>7-4</vt:lpstr>
      <vt:lpstr>7-5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2022-03-06T03:29:00Z</dcterms:created>
  <dcterms:modified xsi:type="dcterms:W3CDTF">2022-07-19T00:56:32Z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